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xr:revisionPtr revIDLastSave="0" documentId="8_{07ACD24A-A6BD-B04A-BEDA-997946BD7C42}" xr6:coauthVersionLast="34" xr6:coauthVersionMax="34" xr10:uidLastSave="{00000000-0000-0000-0000-000000000000}"/>
  <bookViews>
    <workbookView xWindow="0" yWindow="0" windowWidth="15600" windowHeight="7755" xr2:uid="{00000000-000D-0000-FFFF-FFFF00000000}"/>
  </bookViews>
  <sheets>
    <sheet name="Sheet1" sheetId="1" r:id="rId1"/>
    <sheet name="Sheet2" sheetId="2" r:id="rId2"/>
    <sheet name="Sheet3" sheetId="3" r:id="rId3"/>
  </sheets>
  <calcPr calcId="179020"/>
</workbook>
</file>

<file path=xl/calcChain.xml><?xml version="1.0" encoding="utf-8"?>
<calcChain xmlns="http://schemas.openxmlformats.org/spreadsheetml/2006/main">
  <c r="J82" i="1" l="1"/>
  <c r="J80" i="1"/>
  <c r="J79" i="1"/>
  <c r="J78" i="1"/>
  <c r="J77" i="1"/>
  <c r="J76" i="1"/>
  <c r="J75" i="1"/>
  <c r="J74" i="1"/>
  <c r="J72" i="1"/>
  <c r="J71" i="1"/>
  <c r="J70" i="1"/>
  <c r="J69" i="1"/>
  <c r="J68" i="1"/>
  <c r="J67" i="1"/>
  <c r="J66" i="1"/>
  <c r="J63" i="1"/>
  <c r="J61" i="1"/>
  <c r="J59" i="1"/>
  <c r="J58" i="1"/>
  <c r="J57" i="1"/>
  <c r="J56" i="1"/>
  <c r="J55" i="1"/>
  <c r="J52" i="1"/>
  <c r="J50" i="1"/>
  <c r="J48" i="1"/>
  <c r="J45" i="1"/>
  <c r="J43" i="1"/>
  <c r="J41" i="1"/>
  <c r="J40" i="1"/>
  <c r="J39" i="1"/>
  <c r="J38" i="1"/>
  <c r="J37" i="1"/>
  <c r="J36" i="1"/>
  <c r="J35" i="1"/>
  <c r="J32" i="1"/>
  <c r="J31" i="1"/>
  <c r="J30" i="1"/>
  <c r="J29" i="1"/>
  <c r="J28" i="1"/>
  <c r="J27" i="1"/>
  <c r="J26" i="1"/>
  <c r="J25" i="1"/>
  <c r="J22" i="1"/>
  <c r="J20" i="1"/>
  <c r="J19" i="1"/>
  <c r="J18" i="1"/>
  <c r="J17" i="1"/>
  <c r="J16" i="1"/>
  <c r="J15" i="1"/>
  <c r="J14" i="1"/>
  <c r="J13" i="1"/>
  <c r="J10" i="1"/>
  <c r="J9" i="1"/>
  <c r="J8" i="1"/>
  <c r="J53" i="1"/>
  <c r="J46" i="1"/>
  <c r="J83" i="1"/>
  <c r="J73" i="1"/>
  <c r="J60" i="1"/>
  <c r="J21" i="1"/>
  <c r="J51" i="1"/>
  <c r="J42" i="1"/>
  <c r="J33" i="1"/>
  <c r="J7" i="1"/>
  <c r="J11" i="1"/>
  <c r="J64" i="1"/>
  <c r="J62" i="1"/>
  <c r="J23" i="1"/>
  <c r="J81" i="1"/>
  <c r="J84" i="1"/>
</calcChain>
</file>

<file path=xl/sharedStrings.xml><?xml version="1.0" encoding="utf-8"?>
<sst xmlns="http://schemas.openxmlformats.org/spreadsheetml/2006/main" count="234" uniqueCount="139">
  <si>
    <t>Component Code</t>
  </si>
  <si>
    <t>Sub-Heads</t>
  </si>
  <si>
    <t xml:space="preserve">Total Expenditure Estimates </t>
  </si>
  <si>
    <t>Specific Activities</t>
  </si>
  <si>
    <t xml:space="preserve"> Estimated Exp.</t>
  </si>
  <si>
    <t xml:space="preserve"> Estimated Exp. </t>
  </si>
  <si>
    <t xml:space="preserve">Procurement of goods </t>
  </si>
  <si>
    <t>1.1.1.1</t>
  </si>
  <si>
    <t xml:space="preserve">Equipments </t>
  </si>
  <si>
    <t>1.1.1.2</t>
  </si>
  <si>
    <t>Learning resources</t>
  </si>
  <si>
    <t>1.1.1.3</t>
  </si>
  <si>
    <t xml:space="preserve">Furniture </t>
  </si>
  <si>
    <t>1.1.1.4</t>
  </si>
  <si>
    <t>Minor civil works</t>
  </si>
  <si>
    <t>1.1.2.1</t>
  </si>
  <si>
    <t xml:space="preserve">Improve student learning 
</t>
  </si>
  <si>
    <t xml:space="preserve">Induction programme </t>
  </si>
  <si>
    <t>Guest lecturers</t>
  </si>
  <si>
    <t xml:space="preserve">Proficiency modules </t>
  </si>
  <si>
    <t>Expert lectures</t>
  </si>
  <si>
    <t>1.1.2.2</t>
  </si>
  <si>
    <t>Research Assistantships</t>
  </si>
  <si>
    <t>Taking assistant ships by expert of respective areas in engineering and technology,</t>
  </si>
  <si>
    <t>Project proposals in new emerging areas for assistantship from various agencies</t>
  </si>
  <si>
    <t>1.1.2.3</t>
  </si>
  <si>
    <t>Graduates employability</t>
  </si>
  <si>
    <t xml:space="preserve">Start-up </t>
  </si>
  <si>
    <t xml:space="preserve">Establishing Start-up cell/with students </t>
  </si>
  <si>
    <t>Identification of innovative / Disruptive problems in local / national areas to be worked upon</t>
  </si>
  <si>
    <t>Expert Lectures (TA/DA and Other logistics)</t>
  </si>
  <si>
    <t>Motivation through local enterpreneurs</t>
  </si>
  <si>
    <t>E-Summits, Coferences, Seminars .</t>
  </si>
  <si>
    <t>Exposure Visit</t>
  </si>
  <si>
    <t>Industry Readiness</t>
  </si>
  <si>
    <t xml:space="preserve">Establishing Training and Placement Cell </t>
  </si>
  <si>
    <t>Identifying requirements of students for making them industry ready through a team of faculty</t>
  </si>
  <si>
    <t>Separate module &amp; Training on leadership skills, entrepreneurship skills</t>
  </si>
  <si>
    <t>Organizing pre-placement programs for the students</t>
  </si>
  <si>
    <t>Organizing mock Interviews and GDs</t>
  </si>
  <si>
    <t>Crash courses on technical topics of respective disciplines</t>
  </si>
  <si>
    <t>1.1.2.4</t>
  </si>
  <si>
    <t>Faculty/Staff Development and motivation</t>
  </si>
  <si>
    <t xml:space="preserve">Subject/ domain knowledge enhancement, Attendance
in activities
such as
workshops, Refresher courses,
seminars,
etc.Improvement
in Faculty
Qualification, Improving
Research
Capabilities, Modernization of administrative and financial management for
performance optimization
</t>
  </si>
  <si>
    <t xml:space="preserve">Subject/ domain knowledge enhancement, Attendance
in activities
such as
workshops, Refresher courses,
seminars,etc.Improvement
in Faculty
Qualification, Improving
Research
Capabilities
</t>
  </si>
  <si>
    <t xml:space="preserve">Subject/ domain knowledge enhancement, Attendancein activities
such asworkshops, Refresher courses,
seminars,
etc.Improvement
in Faculty
Qualification,   Improving
Research
Capabilities, FDP
</t>
  </si>
  <si>
    <t>1.1.2.5</t>
  </si>
  <si>
    <t>Research and development</t>
  </si>
  <si>
    <t>1.1.2.6</t>
  </si>
  <si>
    <t>MOOCs and digital learning</t>
  </si>
  <si>
    <t>SWAYAM</t>
  </si>
  <si>
    <t xml:space="preserve">Establishment of Flipped Classroom </t>
  </si>
  <si>
    <t>1.1.2.7</t>
  </si>
  <si>
    <t>Mentoring/Twinning system</t>
  </si>
  <si>
    <t xml:space="preserve">Knowledge transfer, Exchange of experience, , </t>
  </si>
  <si>
    <t>Optimizing the use of resources and developing long term strategic partnership</t>
  </si>
  <si>
    <t>1.1.2.8</t>
  </si>
  <si>
    <t>Mandatory Accreditation</t>
  </si>
  <si>
    <t>Conduct workshop for faculty on accreditation procedures &amp; Norms</t>
  </si>
  <si>
    <t>Develop Vision &amp; Mission statements, short term goals, strategies etc</t>
  </si>
  <si>
    <t>Conduct Industry meeting &amp; record minutes</t>
  </si>
  <si>
    <t>Conduct Alumni Meetings &amp; record outcomes</t>
  </si>
  <si>
    <t xml:space="preserve">Prepare documentation for filling Self-Assessment Report </t>
  </si>
  <si>
    <t>1.1.2.9</t>
  </si>
  <si>
    <t>Management Capacity development</t>
  </si>
  <si>
    <t>Workshops to train  officials, short term training</t>
  </si>
  <si>
    <t>1.1.2.10</t>
  </si>
  <si>
    <t xml:space="preserve">Hiring Consultancy Services </t>
  </si>
  <si>
    <t>Student career counseling, Student employability, Individual Institutional mentors</t>
  </si>
  <si>
    <t>1.1.2.11</t>
  </si>
  <si>
    <t>Industry-Institute Interaction</t>
  </si>
  <si>
    <t xml:space="preserve"> Mandatory Internship</t>
  </si>
  <si>
    <t xml:space="preserve">Updating your own website with all details of students </t>
  </si>
  <si>
    <t>Communication with the industries/ organisations/ companies with institute details and student profiles.</t>
  </si>
  <si>
    <t xml:space="preserve">Communication with Board of Apprenticeship Training </t>
  </si>
  <si>
    <t>MoU/ Agreement signing with the industries</t>
  </si>
  <si>
    <t xml:space="preserve">Awareness workshops for students to inform </t>
  </si>
  <si>
    <t xml:space="preserve">Arrange industry conclave </t>
  </si>
  <si>
    <t xml:space="preserve">Operating Cost </t>
  </si>
  <si>
    <t>1.1.3.1</t>
  </si>
  <si>
    <t xml:space="preserve"> Consumables</t>
  </si>
  <si>
    <t>1.1.3.2</t>
  </si>
  <si>
    <t xml:space="preserve">Operation and maintenance of equipments </t>
  </si>
  <si>
    <t>1.1.3.3</t>
  </si>
  <si>
    <t xml:space="preserve">Office expensses </t>
  </si>
  <si>
    <t>1.1.3.4</t>
  </si>
  <si>
    <t xml:space="preserve">Meetings </t>
  </si>
  <si>
    <t>1.1.3.5</t>
  </si>
  <si>
    <t xml:space="preserve">Hiring of Vehicles </t>
  </si>
  <si>
    <t>1.1.3.6</t>
  </si>
  <si>
    <t xml:space="preserve">Travel Cost </t>
  </si>
  <si>
    <t>1.1.3.7</t>
  </si>
  <si>
    <t xml:space="preserve">TOTAL </t>
  </si>
  <si>
    <t>Profciency Module</t>
  </si>
  <si>
    <t xml:space="preserve"> Guest lecturers</t>
  </si>
  <si>
    <t xml:space="preserve">Identify location for innovation and startup cell </t>
  </si>
  <si>
    <t>Procurement and installation</t>
  </si>
  <si>
    <t>Process continues</t>
  </si>
  <si>
    <t>Conduction of induction programme</t>
  </si>
  <si>
    <t>Awareness drive/ Workshops about the idea of innovation &amp; Startup</t>
  </si>
  <si>
    <t>Shortlisting of proposal</t>
  </si>
  <si>
    <t>SWAYAM PRABHA</t>
  </si>
  <si>
    <t>Softwares,Procurement and installation</t>
  </si>
  <si>
    <t xml:space="preserve">Certification fees for SWAYAM  </t>
  </si>
  <si>
    <t>AMC, Servicing and repairing (Maintenance of furniture and equipment including computers and other assets)</t>
  </si>
  <si>
    <t>Project meetings, Committee meetings etc. (Organizing BoG and other Committee Meetings)</t>
  </si>
  <si>
    <t>Hiring of Vehicles For Project related activities</t>
  </si>
  <si>
    <t xml:space="preserve">TA/DA for faculty related to project activities </t>
  </si>
  <si>
    <t>Salary for TEQIP staff</t>
  </si>
  <si>
    <t>Actual Process Continues</t>
  </si>
  <si>
    <t>Grand Total</t>
  </si>
  <si>
    <t>Heads</t>
  </si>
  <si>
    <t>TEQIP-III Annual Action Plan : 2018-19</t>
  </si>
  <si>
    <t>Sub-component 1.1: Instutional Development grants to Institutes in focus State &amp; Faculty Reforms</t>
  </si>
  <si>
    <t>Name of the institute : Muzaffarpur Institute of Technology, Muzaffarpur</t>
  </si>
  <si>
    <t>April, 2018</t>
  </si>
  <si>
    <t>May, 2018</t>
  </si>
  <si>
    <t>June, 2018</t>
  </si>
  <si>
    <t>Quarter-1</t>
  </si>
  <si>
    <t>Modification for developenent of labs &amp; academic building</t>
  </si>
  <si>
    <t>Institunal membership for professional societies</t>
  </si>
  <si>
    <t xml:space="preserve">Students visit to IIT/NIT &amp; R&amp;D organisation. </t>
  </si>
  <si>
    <t>GATE prepration classes</t>
  </si>
  <si>
    <t xml:space="preserve">Interactions in respect of board of governors, institute’s management / leadership; faculty and students  </t>
  </si>
  <si>
    <t>Reforms and Governance</t>
  </si>
  <si>
    <t>Placement activities &amp; Hospitality</t>
  </si>
  <si>
    <t>Purchase of consumables for office &amp; Laboratries (Glass,Camicals,Batterries,Boards,Workshop raw material etc.</t>
  </si>
  <si>
    <t>Salary( TEQIP office staff)</t>
  </si>
  <si>
    <t>Faculty Reforms</t>
  </si>
  <si>
    <t>1.1.4.1</t>
  </si>
  <si>
    <t>Salary (TEQIP Teachers)</t>
  </si>
  <si>
    <t>Purchase of consumables for office &amp; Laboratories (Glass,Chemicals,Batterries,Cartridge,Boards,Workshop raw material etc.</t>
  </si>
  <si>
    <t>Stationary, papers,etc.</t>
  </si>
  <si>
    <t>Civil and IT Lab.</t>
  </si>
  <si>
    <t>GATE, EOI</t>
  </si>
  <si>
    <t>Setting up/upgradition of Language Labs for communication skills/soft s/w</t>
  </si>
  <si>
    <t>TOTAL</t>
  </si>
  <si>
    <t>Setting up/upgradition of Language Labs for communication skills/soft skill.</t>
  </si>
  <si>
    <t>Accridation Fee NBA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</si>
</sst>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/>
    <xf numFmtId="2" fontId="2" fillId="0" borderId="0" xfId="0" applyNumberFormat="1" applyFont="1" applyFill="1"/>
    <xf numFmtId="43" fontId="0" fillId="0" borderId="1" xfId="1" applyFont="1" applyFill="1" applyBorder="1" applyAlignment="1">
      <alignment vertical="top" wrapText="1"/>
    </xf>
    <xf numFmtId="43" fontId="6" fillId="0" borderId="1" xfId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1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43" fontId="2" fillId="0" borderId="1" xfId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1" applyNumberFormat="1" applyFont="1" applyFill="1" applyBorder="1" applyAlignment="1">
      <alignment horizontal="center" vertical="center" textRotation="90" wrapText="1"/>
    </xf>
    <xf numFmtId="164" fontId="2" fillId="0" borderId="1" xfId="1" applyNumberFormat="1" applyFont="1" applyFill="1" applyBorder="1" applyAlignment="1">
      <alignment horizontal="center" vertical="center" textRotation="90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 vertical="center" textRotation="90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="90" zoomScaleNormal="90" workbookViewId="0" xr3:uid="{AEA406A1-0E4B-5B11-9CD5-51D6E497D94C}">
      <selection activeCell="F56" sqref="F56"/>
    </sheetView>
  </sheetViews>
  <sheetFormatPr defaultColWidth="9.14453125" defaultRowHeight="13.5" x14ac:dyDescent="0.15"/>
  <cols>
    <col min="1" max="2" width="9.14453125" style="5"/>
    <col min="3" max="3" width="14.52734375" style="5" customWidth="1"/>
    <col min="4" max="4" width="18.4296875" style="5" customWidth="1"/>
    <col min="5" max="5" width="10.89453125" style="5" customWidth="1"/>
    <col min="6" max="6" width="17.484375" style="5" customWidth="1"/>
    <col min="7" max="7" width="11.296875" style="5" customWidth="1"/>
    <col min="8" max="8" width="19.37109375" style="5" customWidth="1"/>
    <col min="9" max="9" width="12.64453125" style="5" customWidth="1"/>
    <col min="10" max="10" width="14.52734375" style="5" customWidth="1"/>
    <col min="11" max="11" width="10.625" style="5" customWidth="1"/>
    <col min="12" max="12" width="9.14453125" style="5"/>
    <col min="13" max="13" width="16.0078125" style="6" customWidth="1"/>
    <col min="14" max="16384" width="9.14453125" style="5"/>
  </cols>
  <sheetData>
    <row r="1" spans="1:11" ht="18" x14ac:dyDescent="0.2">
      <c r="A1" s="45" t="s">
        <v>112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14.25" x14ac:dyDescent="0.15">
      <c r="A2" s="37" t="s">
        <v>113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14.25" x14ac:dyDescent="0.15">
      <c r="A3" s="37" t="s">
        <v>114</v>
      </c>
      <c r="B3" s="37"/>
      <c r="C3" s="37"/>
      <c r="D3" s="37"/>
      <c r="E3" s="37"/>
      <c r="F3" s="37"/>
      <c r="G3" s="37"/>
      <c r="H3" s="37"/>
      <c r="I3" s="37"/>
      <c r="J3" s="37"/>
    </row>
    <row r="4" spans="1:11" x14ac:dyDescent="0.15">
      <c r="A4" s="41" t="s">
        <v>111</v>
      </c>
      <c r="B4" s="41" t="s">
        <v>0</v>
      </c>
      <c r="C4" s="41" t="s">
        <v>1</v>
      </c>
      <c r="D4" s="42" t="s">
        <v>118</v>
      </c>
      <c r="E4" s="42"/>
      <c r="F4" s="42"/>
      <c r="G4" s="42"/>
      <c r="H4" s="42"/>
      <c r="I4" s="42"/>
      <c r="J4" s="42"/>
    </row>
    <row r="5" spans="1:11" x14ac:dyDescent="0.15">
      <c r="A5" s="41"/>
      <c r="B5" s="41"/>
      <c r="C5" s="41"/>
      <c r="D5" s="43" t="s">
        <v>115</v>
      </c>
      <c r="E5" s="43"/>
      <c r="F5" s="43" t="s">
        <v>116</v>
      </c>
      <c r="G5" s="43"/>
      <c r="H5" s="43" t="s">
        <v>117</v>
      </c>
      <c r="I5" s="43"/>
      <c r="J5" s="44" t="s">
        <v>2</v>
      </c>
    </row>
    <row r="6" spans="1:11" ht="24.75" x14ac:dyDescent="0.15">
      <c r="A6" s="41"/>
      <c r="B6" s="41"/>
      <c r="C6" s="41"/>
      <c r="D6" s="18" t="s">
        <v>3</v>
      </c>
      <c r="E6" s="28" t="s">
        <v>4</v>
      </c>
      <c r="F6" s="18" t="s">
        <v>3</v>
      </c>
      <c r="G6" s="18" t="s">
        <v>5</v>
      </c>
      <c r="H6" s="1" t="s">
        <v>3</v>
      </c>
      <c r="I6" s="18" t="s">
        <v>5</v>
      </c>
      <c r="J6" s="44"/>
    </row>
    <row r="7" spans="1:11" ht="15" x14ac:dyDescent="0.15">
      <c r="A7" s="46" t="s">
        <v>6</v>
      </c>
      <c r="B7" s="19" t="s">
        <v>7</v>
      </c>
      <c r="C7" s="4" t="s">
        <v>8</v>
      </c>
      <c r="D7" s="7" t="s">
        <v>133</v>
      </c>
      <c r="E7" s="24">
        <v>5000000</v>
      </c>
      <c r="F7" s="7" t="s">
        <v>133</v>
      </c>
      <c r="G7" s="31">
        <v>7500000</v>
      </c>
      <c r="H7" s="7" t="s">
        <v>133</v>
      </c>
      <c r="I7" s="31">
        <v>7500000</v>
      </c>
      <c r="J7" s="31">
        <f>E7+I7+G7</f>
        <v>20000000</v>
      </c>
    </row>
    <row r="8" spans="1:11" ht="51" customHeight="1" x14ac:dyDescent="0.2">
      <c r="A8" s="46"/>
      <c r="B8" s="19" t="s">
        <v>9</v>
      </c>
      <c r="C8" s="4" t="s">
        <v>10</v>
      </c>
      <c r="D8" s="4"/>
      <c r="E8" s="24"/>
      <c r="F8" s="4" t="s">
        <v>102</v>
      </c>
      <c r="G8" s="31">
        <v>2000000</v>
      </c>
      <c r="H8" s="29" t="s">
        <v>102</v>
      </c>
      <c r="I8" s="31">
        <v>2000000</v>
      </c>
      <c r="J8" s="31">
        <f>E8+I8+G8</f>
        <v>4000000</v>
      </c>
    </row>
    <row r="9" spans="1:11" ht="27.75" x14ac:dyDescent="0.2">
      <c r="A9" s="46"/>
      <c r="B9" s="19" t="s">
        <v>11</v>
      </c>
      <c r="C9" s="4" t="s">
        <v>12</v>
      </c>
      <c r="D9" s="4"/>
      <c r="E9" s="24"/>
      <c r="F9" s="7" t="s">
        <v>96</v>
      </c>
      <c r="G9" s="31">
        <v>1000000</v>
      </c>
      <c r="H9" s="7" t="s">
        <v>96</v>
      </c>
      <c r="I9" s="31">
        <v>1000000</v>
      </c>
      <c r="J9" s="31">
        <f>E9+I9+G9</f>
        <v>2000000</v>
      </c>
    </row>
    <row r="10" spans="1:11" ht="50.25" customHeight="1" x14ac:dyDescent="0.2">
      <c r="A10" s="46"/>
      <c r="B10" s="19" t="s">
        <v>13</v>
      </c>
      <c r="C10" s="4" t="s">
        <v>14</v>
      </c>
      <c r="D10" s="8" t="s">
        <v>119</v>
      </c>
      <c r="E10" s="24">
        <v>500000</v>
      </c>
      <c r="F10" s="8" t="s">
        <v>109</v>
      </c>
      <c r="G10" s="31">
        <v>500000</v>
      </c>
      <c r="H10" s="7" t="s">
        <v>109</v>
      </c>
      <c r="I10" s="31">
        <v>500000</v>
      </c>
      <c r="J10" s="31">
        <f>E10+I10+G10</f>
        <v>1500000</v>
      </c>
    </row>
    <row r="11" spans="1:11" x14ac:dyDescent="0.15">
      <c r="A11" s="53" t="s">
        <v>92</v>
      </c>
      <c r="B11" s="53"/>
      <c r="C11" s="53"/>
      <c r="D11" s="53"/>
      <c r="E11" s="53"/>
      <c r="F11" s="53"/>
      <c r="G11" s="53"/>
      <c r="H11" s="53"/>
      <c r="I11" s="53"/>
      <c r="J11" s="25">
        <f>SUM(J7:J10)</f>
        <v>27500000</v>
      </c>
      <c r="K11" s="9"/>
    </row>
    <row r="12" spans="1:11" ht="21.75" customHeight="1" x14ac:dyDescent="0.15">
      <c r="A12" s="46"/>
      <c r="B12" s="47" t="s">
        <v>15</v>
      </c>
      <c r="C12" s="54" t="s">
        <v>16</v>
      </c>
      <c r="D12" s="51" t="s">
        <v>17</v>
      </c>
      <c r="E12" s="52"/>
      <c r="F12" s="52"/>
      <c r="G12" s="52"/>
      <c r="H12" s="52"/>
      <c r="I12" s="52"/>
      <c r="J12" s="4"/>
    </row>
    <row r="13" spans="1:11" ht="24.75" x14ac:dyDescent="0.15">
      <c r="A13" s="46"/>
      <c r="B13" s="47"/>
      <c r="C13" s="54"/>
      <c r="D13" s="3"/>
      <c r="E13" s="34"/>
      <c r="F13" s="3"/>
      <c r="G13" s="31"/>
      <c r="H13" s="3" t="s">
        <v>98</v>
      </c>
      <c r="I13" s="31">
        <v>200000</v>
      </c>
      <c r="J13" s="31">
        <f t="shared" ref="J13:J20" si="0">E13+I13+G13</f>
        <v>200000</v>
      </c>
    </row>
    <row r="14" spans="1:11" x14ac:dyDescent="0.15">
      <c r="A14" s="46"/>
      <c r="B14" s="47"/>
      <c r="C14" s="54"/>
      <c r="D14" s="4" t="s">
        <v>94</v>
      </c>
      <c r="E14" s="31">
        <v>50000</v>
      </c>
      <c r="F14" s="4" t="s">
        <v>18</v>
      </c>
      <c r="G14" s="31">
        <v>50000</v>
      </c>
      <c r="H14" s="4" t="s">
        <v>18</v>
      </c>
      <c r="I14" s="31">
        <v>50000</v>
      </c>
      <c r="J14" s="31">
        <f t="shared" si="0"/>
        <v>150000</v>
      </c>
    </row>
    <row r="15" spans="1:11" x14ac:dyDescent="0.15">
      <c r="A15" s="46"/>
      <c r="B15" s="47"/>
      <c r="C15" s="54"/>
      <c r="D15" s="4"/>
      <c r="E15" s="31"/>
      <c r="F15" s="4" t="s">
        <v>19</v>
      </c>
      <c r="G15" s="31">
        <v>30000</v>
      </c>
      <c r="H15" s="4"/>
      <c r="I15" s="31"/>
      <c r="J15" s="31">
        <f t="shared" si="0"/>
        <v>30000</v>
      </c>
    </row>
    <row r="16" spans="1:11" x14ac:dyDescent="0.15">
      <c r="A16" s="46"/>
      <c r="B16" s="47"/>
      <c r="C16" s="54"/>
      <c r="D16" s="4" t="s">
        <v>20</v>
      </c>
      <c r="E16" s="31">
        <v>20000</v>
      </c>
      <c r="F16" s="4" t="s">
        <v>20</v>
      </c>
      <c r="G16" s="31">
        <v>20000</v>
      </c>
      <c r="H16" s="4" t="s">
        <v>20</v>
      </c>
      <c r="I16" s="31">
        <v>20000</v>
      </c>
      <c r="J16" s="31">
        <f t="shared" si="0"/>
        <v>60000</v>
      </c>
    </row>
    <row r="17" spans="1:13" x14ac:dyDescent="0.15">
      <c r="A17" s="46"/>
      <c r="B17" s="47"/>
      <c r="C17" s="54"/>
      <c r="D17" s="4"/>
      <c r="E17" s="31"/>
      <c r="F17" s="4" t="s">
        <v>93</v>
      </c>
      <c r="G17" s="31">
        <v>20000</v>
      </c>
      <c r="H17" s="4"/>
      <c r="I17" s="31"/>
      <c r="J17" s="31">
        <f t="shared" si="0"/>
        <v>20000</v>
      </c>
    </row>
    <row r="18" spans="1:13" ht="60" customHeight="1" x14ac:dyDescent="0.15">
      <c r="A18" s="46"/>
      <c r="B18" s="47"/>
      <c r="C18" s="54"/>
      <c r="D18" s="4"/>
      <c r="E18" s="31"/>
      <c r="F18" s="4"/>
      <c r="G18" s="31"/>
      <c r="H18" s="4" t="s">
        <v>120</v>
      </c>
      <c r="I18" s="31">
        <v>500000</v>
      </c>
      <c r="J18" s="31">
        <f t="shared" si="0"/>
        <v>500000</v>
      </c>
    </row>
    <row r="19" spans="1:13" ht="60" customHeight="1" x14ac:dyDescent="0.15">
      <c r="A19" s="46"/>
      <c r="B19" s="47"/>
      <c r="C19" s="54"/>
      <c r="D19" s="4" t="s">
        <v>121</v>
      </c>
      <c r="E19" s="31">
        <v>50000</v>
      </c>
      <c r="F19" s="4" t="s">
        <v>121</v>
      </c>
      <c r="G19" s="31">
        <v>50000</v>
      </c>
      <c r="H19" s="4" t="s">
        <v>121</v>
      </c>
      <c r="I19" s="31">
        <v>50000</v>
      </c>
      <c r="J19" s="31">
        <f t="shared" si="0"/>
        <v>150000</v>
      </c>
    </row>
    <row r="20" spans="1:13" ht="60" customHeight="1" x14ac:dyDescent="0.15">
      <c r="A20" s="46"/>
      <c r="B20" s="47"/>
      <c r="C20" s="54"/>
      <c r="D20" s="4" t="s">
        <v>134</v>
      </c>
      <c r="E20" s="31">
        <v>100000</v>
      </c>
      <c r="F20" s="4" t="s">
        <v>122</v>
      </c>
      <c r="G20" s="31">
        <v>300000</v>
      </c>
      <c r="H20" s="4" t="s">
        <v>122</v>
      </c>
      <c r="I20" s="31">
        <v>300000</v>
      </c>
      <c r="J20" s="31">
        <f t="shared" si="0"/>
        <v>700000</v>
      </c>
    </row>
    <row r="21" spans="1:13" x14ac:dyDescent="0.15">
      <c r="A21" s="53" t="s">
        <v>92</v>
      </c>
      <c r="B21" s="53"/>
      <c r="C21" s="53"/>
      <c r="D21" s="53"/>
      <c r="E21" s="53"/>
      <c r="F21" s="53"/>
      <c r="G21" s="53"/>
      <c r="H21" s="53"/>
      <c r="I21" s="53"/>
      <c r="J21" s="33">
        <f>SUM(J13:J20)</f>
        <v>1810000</v>
      </c>
    </row>
    <row r="22" spans="1:13" ht="84" customHeight="1" x14ac:dyDescent="0.15">
      <c r="A22" s="21"/>
      <c r="B22" s="19" t="s">
        <v>21</v>
      </c>
      <c r="C22" s="4" t="s">
        <v>22</v>
      </c>
      <c r="D22" s="4" t="s">
        <v>23</v>
      </c>
      <c r="E22" s="31">
        <v>100000</v>
      </c>
      <c r="F22" s="4" t="s">
        <v>24</v>
      </c>
      <c r="G22" s="31">
        <v>200000</v>
      </c>
      <c r="H22" s="4" t="s">
        <v>24</v>
      </c>
      <c r="I22" s="31">
        <v>200000</v>
      </c>
      <c r="J22" s="31">
        <f>E22+I22+G22</f>
        <v>500000</v>
      </c>
      <c r="M22" s="4"/>
    </row>
    <row r="23" spans="1:13" ht="15" customHeight="1" x14ac:dyDescent="0.15">
      <c r="A23" s="53" t="s">
        <v>92</v>
      </c>
      <c r="B23" s="53"/>
      <c r="C23" s="53"/>
      <c r="D23" s="53"/>
      <c r="E23" s="53"/>
      <c r="F23" s="53"/>
      <c r="G23" s="53"/>
      <c r="H23" s="53"/>
      <c r="I23" s="53"/>
      <c r="J23" s="25">
        <f>SUM(J22)</f>
        <v>500000</v>
      </c>
    </row>
    <row r="24" spans="1:13" ht="23.25" customHeight="1" x14ac:dyDescent="0.15">
      <c r="A24" s="46"/>
      <c r="B24" s="47" t="s">
        <v>25</v>
      </c>
      <c r="C24" s="54" t="s">
        <v>26</v>
      </c>
      <c r="D24" s="51" t="s">
        <v>27</v>
      </c>
      <c r="E24" s="52"/>
      <c r="F24" s="52"/>
      <c r="G24" s="52"/>
      <c r="H24" s="52"/>
      <c r="I24" s="52"/>
      <c r="J24" s="52"/>
    </row>
    <row r="25" spans="1:13" ht="24.75" x14ac:dyDescent="0.15">
      <c r="A25" s="46"/>
      <c r="B25" s="47"/>
      <c r="C25" s="54"/>
      <c r="D25" s="2"/>
      <c r="E25" s="34"/>
      <c r="F25" s="4" t="s">
        <v>28</v>
      </c>
      <c r="G25" s="31">
        <v>50000</v>
      </c>
      <c r="H25" s="4" t="s">
        <v>28</v>
      </c>
      <c r="I25" s="31">
        <v>50000</v>
      </c>
      <c r="J25" s="31">
        <f t="shared" ref="J25:J32" si="1">E25+I25+G25</f>
        <v>100000</v>
      </c>
    </row>
    <row r="26" spans="1:13" ht="37.5" x14ac:dyDescent="0.15">
      <c r="A26" s="46"/>
      <c r="B26" s="47"/>
      <c r="C26" s="54"/>
      <c r="D26" s="10" t="s">
        <v>95</v>
      </c>
      <c r="E26" s="34">
        <v>50000</v>
      </c>
      <c r="F26" s="10" t="s">
        <v>95</v>
      </c>
      <c r="G26" s="34">
        <v>150000</v>
      </c>
      <c r="H26" s="10" t="s">
        <v>95</v>
      </c>
      <c r="I26" s="34">
        <v>200000</v>
      </c>
      <c r="J26" s="31">
        <f t="shared" si="1"/>
        <v>400000</v>
      </c>
    </row>
    <row r="27" spans="1:13" ht="49.5" x14ac:dyDescent="0.15">
      <c r="A27" s="46"/>
      <c r="B27" s="47"/>
      <c r="C27" s="54"/>
      <c r="D27" s="4" t="s">
        <v>99</v>
      </c>
      <c r="E27" s="31">
        <v>50000</v>
      </c>
      <c r="F27" s="4" t="s">
        <v>99</v>
      </c>
      <c r="G27" s="31">
        <v>50000</v>
      </c>
      <c r="H27" s="4" t="s">
        <v>99</v>
      </c>
      <c r="I27" s="31">
        <v>100000</v>
      </c>
      <c r="J27" s="31">
        <f t="shared" si="1"/>
        <v>200000</v>
      </c>
    </row>
    <row r="28" spans="1:13" ht="73.5" x14ac:dyDescent="0.15">
      <c r="A28" s="46"/>
      <c r="B28" s="47"/>
      <c r="C28" s="54"/>
      <c r="D28" s="4"/>
      <c r="E28" s="31"/>
      <c r="F28" s="4" t="s">
        <v>29</v>
      </c>
      <c r="G28" s="31">
        <v>50000</v>
      </c>
      <c r="H28" s="4" t="s">
        <v>29</v>
      </c>
      <c r="I28" s="31">
        <v>50000</v>
      </c>
      <c r="J28" s="31">
        <f t="shared" si="1"/>
        <v>100000</v>
      </c>
    </row>
    <row r="29" spans="1:13" ht="37.5" x14ac:dyDescent="0.15">
      <c r="A29" s="46"/>
      <c r="B29" s="47"/>
      <c r="C29" s="54"/>
      <c r="D29" s="4" t="s">
        <v>30</v>
      </c>
      <c r="E29" s="31">
        <v>50000</v>
      </c>
      <c r="F29" s="4" t="s">
        <v>30</v>
      </c>
      <c r="G29" s="31">
        <v>100000</v>
      </c>
      <c r="H29" s="4" t="s">
        <v>30</v>
      </c>
      <c r="I29" s="31">
        <v>100000</v>
      </c>
      <c r="J29" s="31">
        <f t="shared" si="1"/>
        <v>250000</v>
      </c>
    </row>
    <row r="30" spans="1:13" ht="24.75" x14ac:dyDescent="0.15">
      <c r="A30" s="46"/>
      <c r="B30" s="47"/>
      <c r="C30" s="54"/>
      <c r="D30" s="4" t="s">
        <v>31</v>
      </c>
      <c r="E30" s="31">
        <v>50000</v>
      </c>
      <c r="F30" s="4" t="s">
        <v>31</v>
      </c>
      <c r="G30" s="31">
        <v>50000</v>
      </c>
      <c r="H30" s="4" t="s">
        <v>31</v>
      </c>
      <c r="I30" s="31">
        <v>50000</v>
      </c>
      <c r="J30" s="31">
        <f t="shared" si="1"/>
        <v>150000</v>
      </c>
    </row>
    <row r="31" spans="1:13" ht="37.5" x14ac:dyDescent="0.15">
      <c r="A31" s="46"/>
      <c r="B31" s="47"/>
      <c r="C31" s="54"/>
      <c r="D31" s="4" t="s">
        <v>32</v>
      </c>
      <c r="E31" s="31">
        <v>500000</v>
      </c>
      <c r="F31" s="4" t="s">
        <v>32</v>
      </c>
      <c r="G31" s="31">
        <v>500000</v>
      </c>
      <c r="H31" s="4" t="s">
        <v>32</v>
      </c>
      <c r="I31" s="31">
        <v>500000</v>
      </c>
      <c r="J31" s="31">
        <f t="shared" si="1"/>
        <v>1500000</v>
      </c>
    </row>
    <row r="32" spans="1:13" x14ac:dyDescent="0.15">
      <c r="A32" s="46"/>
      <c r="B32" s="47"/>
      <c r="C32" s="54"/>
      <c r="D32" s="4" t="s">
        <v>33</v>
      </c>
      <c r="E32" s="31">
        <v>25000</v>
      </c>
      <c r="F32" s="4" t="s">
        <v>33</v>
      </c>
      <c r="G32" s="31">
        <v>50000</v>
      </c>
      <c r="H32" s="4" t="s">
        <v>33</v>
      </c>
      <c r="I32" s="31">
        <v>50000</v>
      </c>
      <c r="J32" s="31">
        <f t="shared" si="1"/>
        <v>125000</v>
      </c>
    </row>
    <row r="33" spans="1:10" x14ac:dyDescent="0.15">
      <c r="A33" s="53" t="s">
        <v>92</v>
      </c>
      <c r="B33" s="53"/>
      <c r="C33" s="53"/>
      <c r="D33" s="53"/>
      <c r="E33" s="53"/>
      <c r="F33" s="53"/>
      <c r="G33" s="53"/>
      <c r="H33" s="53"/>
      <c r="I33" s="53"/>
      <c r="J33" s="25">
        <f>SUM(J25:J32)</f>
        <v>2825000</v>
      </c>
    </row>
    <row r="34" spans="1:10" ht="24" customHeight="1" x14ac:dyDescent="0.15">
      <c r="A34" s="46"/>
      <c r="B34" s="47"/>
      <c r="C34" s="52"/>
      <c r="D34" s="51" t="s">
        <v>34</v>
      </c>
      <c r="E34" s="51"/>
      <c r="F34" s="51"/>
      <c r="G34" s="51"/>
      <c r="H34" s="51"/>
      <c r="I34" s="51"/>
      <c r="J34" s="11"/>
    </row>
    <row r="35" spans="1:10" ht="37.5" x14ac:dyDescent="0.15">
      <c r="A35" s="46"/>
      <c r="B35" s="47"/>
      <c r="C35" s="52"/>
      <c r="D35" s="12" t="s">
        <v>35</v>
      </c>
      <c r="E35" s="31">
        <v>200000</v>
      </c>
      <c r="F35" s="12" t="s">
        <v>35</v>
      </c>
      <c r="G35" s="31">
        <v>200000</v>
      </c>
      <c r="H35" s="12" t="s">
        <v>35</v>
      </c>
      <c r="I35" s="31">
        <v>100000</v>
      </c>
      <c r="J35" s="31">
        <f t="shared" ref="J35:J41" si="2">E35+I35+G35</f>
        <v>500000</v>
      </c>
    </row>
    <row r="36" spans="1:10" ht="73.5" x14ac:dyDescent="0.15">
      <c r="A36" s="46"/>
      <c r="B36" s="47"/>
      <c r="C36" s="52"/>
      <c r="D36" s="12" t="s">
        <v>36</v>
      </c>
      <c r="E36" s="31">
        <v>30000</v>
      </c>
      <c r="F36" s="12" t="s">
        <v>36</v>
      </c>
      <c r="G36" s="31">
        <v>30000</v>
      </c>
      <c r="H36" s="12" t="s">
        <v>36</v>
      </c>
      <c r="I36" s="31">
        <v>40000</v>
      </c>
      <c r="J36" s="31">
        <f t="shared" si="2"/>
        <v>100000</v>
      </c>
    </row>
    <row r="37" spans="1:10" ht="49.5" x14ac:dyDescent="0.15">
      <c r="A37" s="46"/>
      <c r="B37" s="47"/>
      <c r="C37" s="52"/>
      <c r="D37" s="4"/>
      <c r="E37" s="31"/>
      <c r="F37" s="2"/>
      <c r="G37" s="34"/>
      <c r="H37" s="4" t="s">
        <v>37</v>
      </c>
      <c r="I37" s="31">
        <v>100000</v>
      </c>
      <c r="J37" s="31">
        <f t="shared" si="2"/>
        <v>100000</v>
      </c>
    </row>
    <row r="38" spans="1:10" ht="37.5" x14ac:dyDescent="0.15">
      <c r="A38" s="46"/>
      <c r="B38" s="47"/>
      <c r="C38" s="52"/>
      <c r="D38" s="12" t="s">
        <v>38</v>
      </c>
      <c r="E38" s="31">
        <v>100000</v>
      </c>
      <c r="F38" s="12" t="s">
        <v>38</v>
      </c>
      <c r="G38" s="31">
        <v>100000</v>
      </c>
      <c r="H38" s="12" t="s">
        <v>38</v>
      </c>
      <c r="I38" s="31">
        <v>100000</v>
      </c>
      <c r="J38" s="31">
        <f t="shared" si="2"/>
        <v>300000</v>
      </c>
    </row>
    <row r="39" spans="1:10" ht="61.5" x14ac:dyDescent="0.15">
      <c r="A39" s="46"/>
      <c r="B39" s="47"/>
      <c r="C39" s="52"/>
      <c r="D39" s="12" t="s">
        <v>137</v>
      </c>
      <c r="E39" s="31">
        <v>200000</v>
      </c>
      <c r="F39" s="12" t="s">
        <v>135</v>
      </c>
      <c r="G39" s="31">
        <v>200000</v>
      </c>
      <c r="H39" s="12" t="s">
        <v>135</v>
      </c>
      <c r="I39" s="31">
        <v>200000</v>
      </c>
      <c r="J39" s="31">
        <f t="shared" si="2"/>
        <v>600000</v>
      </c>
    </row>
    <row r="40" spans="1:10" ht="24.75" x14ac:dyDescent="0.15">
      <c r="A40" s="46"/>
      <c r="B40" s="47"/>
      <c r="C40" s="52"/>
      <c r="D40" s="12" t="s">
        <v>39</v>
      </c>
      <c r="E40" s="31">
        <v>50000</v>
      </c>
      <c r="F40" s="12" t="s">
        <v>39</v>
      </c>
      <c r="G40" s="31">
        <v>50000</v>
      </c>
      <c r="H40" s="12" t="s">
        <v>39</v>
      </c>
      <c r="I40" s="31">
        <v>50000</v>
      </c>
      <c r="J40" s="31">
        <f t="shared" si="2"/>
        <v>150000</v>
      </c>
    </row>
    <row r="41" spans="1:10" ht="49.5" x14ac:dyDescent="0.15">
      <c r="A41" s="46"/>
      <c r="B41" s="47"/>
      <c r="C41" s="52"/>
      <c r="D41" s="12" t="s">
        <v>40</v>
      </c>
      <c r="E41" s="31">
        <v>50000</v>
      </c>
      <c r="F41" s="12" t="s">
        <v>40</v>
      </c>
      <c r="G41" s="31">
        <v>50000</v>
      </c>
      <c r="H41" s="12" t="s">
        <v>40</v>
      </c>
      <c r="I41" s="31">
        <v>150000</v>
      </c>
      <c r="J41" s="31">
        <f t="shared" si="2"/>
        <v>250000</v>
      </c>
    </row>
    <row r="42" spans="1:10" x14ac:dyDescent="0.15">
      <c r="A42" s="53" t="s">
        <v>92</v>
      </c>
      <c r="B42" s="53"/>
      <c r="C42" s="53"/>
      <c r="D42" s="53"/>
      <c r="E42" s="53"/>
      <c r="F42" s="53"/>
      <c r="G42" s="53"/>
      <c r="H42" s="53"/>
      <c r="I42" s="53"/>
      <c r="J42" s="25">
        <f>SUM(J35:J41)</f>
        <v>2000000</v>
      </c>
    </row>
    <row r="43" spans="1:10" ht="317.25" customHeight="1" x14ac:dyDescent="0.15">
      <c r="A43" s="21"/>
      <c r="B43" s="19" t="s">
        <v>41</v>
      </c>
      <c r="C43" s="4" t="s">
        <v>42</v>
      </c>
      <c r="D43" s="13" t="s">
        <v>43</v>
      </c>
      <c r="E43" s="35">
        <v>500000</v>
      </c>
      <c r="F43" s="14" t="s">
        <v>44</v>
      </c>
      <c r="G43" s="35">
        <v>500000</v>
      </c>
      <c r="H43" s="14" t="s">
        <v>45</v>
      </c>
      <c r="I43" s="35">
        <v>500000</v>
      </c>
      <c r="J43" s="31">
        <f>E43+I43+G43</f>
        <v>1500000</v>
      </c>
    </row>
    <row r="44" spans="1:10" x14ac:dyDescent="0.15">
      <c r="A44" s="48" t="s">
        <v>136</v>
      </c>
      <c r="B44" s="49"/>
      <c r="C44" s="49"/>
      <c r="D44" s="49"/>
      <c r="E44" s="49"/>
      <c r="F44" s="49"/>
      <c r="G44" s="49"/>
      <c r="H44" s="49"/>
      <c r="I44" s="50"/>
      <c r="J44" s="25">
        <v>1500000</v>
      </c>
    </row>
    <row r="45" spans="1:10" ht="24.75" x14ac:dyDescent="0.15">
      <c r="A45" s="21"/>
      <c r="B45" s="19" t="s">
        <v>46</v>
      </c>
      <c r="C45" s="4" t="s">
        <v>47</v>
      </c>
      <c r="D45" s="4" t="s">
        <v>100</v>
      </c>
      <c r="E45" s="26">
        <v>50000</v>
      </c>
      <c r="F45" s="4" t="s">
        <v>97</v>
      </c>
      <c r="G45" s="26">
        <v>350000</v>
      </c>
      <c r="H45" s="4" t="s">
        <v>97</v>
      </c>
      <c r="I45" s="26">
        <v>200000</v>
      </c>
      <c r="J45" s="26">
        <f>E45+I45+G45</f>
        <v>600000</v>
      </c>
    </row>
    <row r="46" spans="1:10" x14ac:dyDescent="0.15">
      <c r="A46" s="56" t="s">
        <v>92</v>
      </c>
      <c r="B46" s="57"/>
      <c r="C46" s="57"/>
      <c r="D46" s="57"/>
      <c r="E46" s="57"/>
      <c r="F46" s="57"/>
      <c r="G46" s="57"/>
      <c r="H46" s="57"/>
      <c r="I46" s="58"/>
      <c r="J46" s="25">
        <f>SUM(J45)</f>
        <v>600000</v>
      </c>
    </row>
    <row r="47" spans="1:10" ht="51" customHeight="1" x14ac:dyDescent="0.15">
      <c r="A47" s="46"/>
      <c r="B47" s="47" t="s">
        <v>48</v>
      </c>
      <c r="C47" s="20" t="s">
        <v>49</v>
      </c>
      <c r="D47" s="52" t="s">
        <v>50</v>
      </c>
      <c r="E47" s="52"/>
      <c r="F47" s="52"/>
      <c r="G47" s="52"/>
      <c r="H47" s="52"/>
      <c r="I47" s="52"/>
      <c r="J47" s="20"/>
    </row>
    <row r="48" spans="1:10" ht="24.75" x14ac:dyDescent="0.15">
      <c r="A48" s="46"/>
      <c r="B48" s="47"/>
      <c r="C48" s="20"/>
      <c r="D48" s="4" t="s">
        <v>51</v>
      </c>
      <c r="E48" s="26">
        <v>100000</v>
      </c>
      <c r="F48" s="4" t="s">
        <v>51</v>
      </c>
      <c r="G48" s="26">
        <v>100000</v>
      </c>
      <c r="H48" s="4" t="s">
        <v>51</v>
      </c>
      <c r="I48" s="26">
        <v>100000</v>
      </c>
      <c r="J48" s="26">
        <f>E48+I48+G48</f>
        <v>300000</v>
      </c>
    </row>
    <row r="49" spans="1:10" x14ac:dyDescent="0.15">
      <c r="A49" s="46"/>
      <c r="B49" s="47"/>
      <c r="C49" s="20"/>
      <c r="D49" s="55" t="s">
        <v>101</v>
      </c>
      <c r="E49" s="55"/>
      <c r="F49" s="55"/>
      <c r="G49" s="55"/>
      <c r="H49" s="55"/>
      <c r="I49" s="55"/>
      <c r="J49" s="15"/>
    </row>
    <row r="50" spans="1:10" ht="24.75" x14ac:dyDescent="0.15">
      <c r="A50" s="46"/>
      <c r="B50" s="47"/>
      <c r="C50" s="20"/>
      <c r="D50" s="12"/>
      <c r="E50" s="4"/>
      <c r="F50" s="12" t="s">
        <v>103</v>
      </c>
      <c r="G50" s="26">
        <v>100000</v>
      </c>
      <c r="H50" s="12"/>
      <c r="I50" s="4"/>
      <c r="J50" s="26">
        <f>E50+I50+G50</f>
        <v>100000</v>
      </c>
    </row>
    <row r="51" spans="1:10" x14ac:dyDescent="0.15">
      <c r="A51" s="39" t="s">
        <v>92</v>
      </c>
      <c r="B51" s="39"/>
      <c r="C51" s="39"/>
      <c r="D51" s="39"/>
      <c r="E51" s="39"/>
      <c r="F51" s="39"/>
      <c r="G51" s="39"/>
      <c r="H51" s="39"/>
      <c r="I51" s="39"/>
      <c r="J51" s="25">
        <f>SUM(J48:J50)</f>
        <v>400000</v>
      </c>
    </row>
    <row r="52" spans="1:10" ht="90.75" customHeight="1" x14ac:dyDescent="0.15">
      <c r="A52" s="21"/>
      <c r="B52" s="19" t="s">
        <v>52</v>
      </c>
      <c r="C52" s="4" t="s">
        <v>53</v>
      </c>
      <c r="D52" s="4" t="s">
        <v>54</v>
      </c>
      <c r="E52" s="31">
        <v>200000</v>
      </c>
      <c r="F52" s="4" t="s">
        <v>55</v>
      </c>
      <c r="G52" s="31">
        <v>100000</v>
      </c>
      <c r="H52" s="4" t="s">
        <v>123</v>
      </c>
      <c r="I52" s="31">
        <v>100000</v>
      </c>
      <c r="J52" s="31">
        <f>E52+I52+G52</f>
        <v>400000</v>
      </c>
    </row>
    <row r="53" spans="1:10" ht="16.5" customHeight="1" x14ac:dyDescent="0.15">
      <c r="A53" s="39" t="s">
        <v>92</v>
      </c>
      <c r="B53" s="39"/>
      <c r="C53" s="39"/>
      <c r="D53" s="39"/>
      <c r="E53" s="39"/>
      <c r="F53" s="39"/>
      <c r="G53" s="39"/>
      <c r="H53" s="39"/>
      <c r="I53" s="39"/>
      <c r="J53" s="25">
        <f>SUM(J52)</f>
        <v>400000</v>
      </c>
    </row>
    <row r="54" spans="1:10" ht="25.5" customHeight="1" x14ac:dyDescent="0.15">
      <c r="A54" s="46"/>
      <c r="B54" s="47" t="s">
        <v>56</v>
      </c>
      <c r="C54" s="54" t="s">
        <v>124</v>
      </c>
      <c r="D54" s="59" t="s">
        <v>57</v>
      </c>
      <c r="E54" s="59"/>
      <c r="F54" s="59"/>
      <c r="G54" s="59"/>
      <c r="H54" s="59"/>
      <c r="I54" s="59"/>
      <c r="J54" s="30"/>
    </row>
    <row r="55" spans="1:10" ht="49.5" x14ac:dyDescent="0.15">
      <c r="A55" s="46"/>
      <c r="B55" s="47"/>
      <c r="C55" s="54"/>
      <c r="D55" s="4" t="s">
        <v>58</v>
      </c>
      <c r="E55" s="31">
        <v>300000</v>
      </c>
      <c r="F55" s="4" t="s">
        <v>58</v>
      </c>
      <c r="G55" s="31">
        <v>300000</v>
      </c>
      <c r="H55" s="4" t="s">
        <v>58</v>
      </c>
      <c r="I55" s="31">
        <v>300000</v>
      </c>
      <c r="J55" s="31">
        <f>E55+I55+G55</f>
        <v>900000</v>
      </c>
    </row>
    <row r="56" spans="1:10" ht="49.5" x14ac:dyDescent="0.15">
      <c r="A56" s="46"/>
      <c r="B56" s="47"/>
      <c r="C56" s="54"/>
      <c r="D56" s="10" t="s">
        <v>59</v>
      </c>
      <c r="E56" s="31">
        <v>50000</v>
      </c>
      <c r="F56" s="10" t="s">
        <v>59</v>
      </c>
      <c r="G56" s="31">
        <v>50000</v>
      </c>
      <c r="H56" s="10" t="s">
        <v>59</v>
      </c>
      <c r="I56" s="31">
        <v>50000</v>
      </c>
      <c r="J56" s="31">
        <f>E56+I56+G56</f>
        <v>150000</v>
      </c>
    </row>
    <row r="57" spans="1:10" ht="37.5" x14ac:dyDescent="0.15">
      <c r="A57" s="46"/>
      <c r="B57" s="47"/>
      <c r="C57" s="54"/>
      <c r="D57" s="4" t="s">
        <v>60</v>
      </c>
      <c r="E57" s="31">
        <v>50000</v>
      </c>
      <c r="F57" s="4" t="s">
        <v>60</v>
      </c>
      <c r="G57" s="31">
        <v>100000</v>
      </c>
      <c r="H57" s="4" t="s">
        <v>60</v>
      </c>
      <c r="I57" s="31">
        <v>100000</v>
      </c>
      <c r="J57" s="31">
        <f>E57+I57+G57</f>
        <v>250000</v>
      </c>
    </row>
    <row r="58" spans="1:10" ht="37.5" x14ac:dyDescent="0.15">
      <c r="A58" s="46"/>
      <c r="B58" s="47"/>
      <c r="C58" s="54"/>
      <c r="D58" s="4"/>
      <c r="E58" s="31"/>
      <c r="F58" s="4"/>
      <c r="G58" s="31"/>
      <c r="H58" s="4" t="s">
        <v>61</v>
      </c>
      <c r="I58" s="31">
        <v>300000</v>
      </c>
      <c r="J58" s="31">
        <f>E58+I58+G58</f>
        <v>300000</v>
      </c>
    </row>
    <row r="59" spans="1:10" ht="49.5" x14ac:dyDescent="0.15">
      <c r="A59" s="46"/>
      <c r="B59" s="47"/>
      <c r="C59" s="54"/>
      <c r="D59" s="4" t="s">
        <v>138</v>
      </c>
      <c r="E59" s="31">
        <v>2000000</v>
      </c>
      <c r="F59" s="4" t="s">
        <v>62</v>
      </c>
      <c r="G59" s="31">
        <v>300000</v>
      </c>
      <c r="H59" s="4" t="s">
        <v>62</v>
      </c>
      <c r="I59" s="31">
        <v>200000</v>
      </c>
      <c r="J59" s="31">
        <f>E59+I59+G59</f>
        <v>2500000</v>
      </c>
    </row>
    <row r="60" spans="1:10" x14ac:dyDescent="0.15">
      <c r="A60" s="60" t="s">
        <v>92</v>
      </c>
      <c r="B60" s="60"/>
      <c r="C60" s="60"/>
      <c r="D60" s="60"/>
      <c r="E60" s="60"/>
      <c r="F60" s="60"/>
      <c r="G60" s="60"/>
      <c r="H60" s="60"/>
      <c r="I60" s="60"/>
      <c r="J60" s="25">
        <f>SUM(J55:J59)</f>
        <v>4100000</v>
      </c>
    </row>
    <row r="61" spans="1:10" ht="48" customHeight="1" x14ac:dyDescent="0.15">
      <c r="A61" s="21"/>
      <c r="B61" s="19" t="s">
        <v>63</v>
      </c>
      <c r="C61" s="4" t="s">
        <v>64</v>
      </c>
      <c r="D61" s="4" t="s">
        <v>65</v>
      </c>
      <c r="E61" s="31">
        <v>300000</v>
      </c>
      <c r="F61" s="4" t="s">
        <v>65</v>
      </c>
      <c r="G61" s="31">
        <v>300000</v>
      </c>
      <c r="H61" s="4" t="s">
        <v>65</v>
      </c>
      <c r="I61" s="31">
        <v>300000</v>
      </c>
      <c r="J61" s="31">
        <f>E61+I61+G61</f>
        <v>900000</v>
      </c>
    </row>
    <row r="62" spans="1:10" ht="18.75" customHeight="1" x14ac:dyDescent="0.15">
      <c r="A62" s="39" t="s">
        <v>136</v>
      </c>
      <c r="B62" s="39"/>
      <c r="C62" s="39"/>
      <c r="D62" s="39"/>
      <c r="E62" s="39"/>
      <c r="F62" s="39"/>
      <c r="G62" s="39"/>
      <c r="H62" s="39"/>
      <c r="I62" s="39"/>
      <c r="J62" s="25">
        <f>SUM(J61)</f>
        <v>900000</v>
      </c>
    </row>
    <row r="63" spans="1:10" ht="61.5" x14ac:dyDescent="0.15">
      <c r="A63" s="21"/>
      <c r="B63" s="19" t="s">
        <v>66</v>
      </c>
      <c r="C63" s="4" t="s">
        <v>67</v>
      </c>
      <c r="D63" s="4" t="s">
        <v>68</v>
      </c>
      <c r="E63" s="31">
        <v>150000</v>
      </c>
      <c r="F63" s="4" t="s">
        <v>68</v>
      </c>
      <c r="G63" s="31">
        <v>150000</v>
      </c>
      <c r="H63" s="4" t="s">
        <v>68</v>
      </c>
      <c r="I63" s="31">
        <v>150000</v>
      </c>
      <c r="J63" s="31">
        <f>E63+I63+G63</f>
        <v>450000</v>
      </c>
    </row>
    <row r="64" spans="1:10" ht="20.25" customHeight="1" x14ac:dyDescent="0.15">
      <c r="A64" s="39" t="s">
        <v>92</v>
      </c>
      <c r="B64" s="39"/>
      <c r="C64" s="39"/>
      <c r="D64" s="39"/>
      <c r="E64" s="39"/>
      <c r="F64" s="39"/>
      <c r="G64" s="39"/>
      <c r="H64" s="39"/>
      <c r="I64" s="39"/>
      <c r="J64" s="25">
        <f>SUM(J63)</f>
        <v>450000</v>
      </c>
    </row>
    <row r="65" spans="1:10" ht="15" customHeight="1" x14ac:dyDescent="0.15">
      <c r="A65" s="46"/>
      <c r="B65" s="47" t="s">
        <v>69</v>
      </c>
      <c r="C65" s="54" t="s">
        <v>70</v>
      </c>
      <c r="D65" s="52" t="s">
        <v>71</v>
      </c>
      <c r="E65" s="52"/>
      <c r="F65" s="52"/>
      <c r="G65" s="52"/>
      <c r="H65" s="52"/>
      <c r="I65" s="52"/>
      <c r="J65" s="4"/>
    </row>
    <row r="66" spans="1:10" ht="37.5" x14ac:dyDescent="0.15">
      <c r="A66" s="46"/>
      <c r="B66" s="47"/>
      <c r="C66" s="54"/>
      <c r="D66" s="4" t="s">
        <v>72</v>
      </c>
      <c r="E66" s="31">
        <v>50000</v>
      </c>
      <c r="F66" s="4" t="s">
        <v>72</v>
      </c>
      <c r="G66" s="31">
        <v>25000</v>
      </c>
      <c r="H66" s="4" t="s">
        <v>72</v>
      </c>
      <c r="I66" s="31">
        <v>25000</v>
      </c>
      <c r="J66" s="31">
        <f t="shared" ref="J66:J72" si="3">E66+I66+G66</f>
        <v>100000</v>
      </c>
    </row>
    <row r="67" spans="1:10" ht="73.5" x14ac:dyDescent="0.15">
      <c r="A67" s="46"/>
      <c r="B67" s="47"/>
      <c r="C67" s="54"/>
      <c r="D67" s="10" t="s">
        <v>73</v>
      </c>
      <c r="E67" s="31">
        <v>50000</v>
      </c>
      <c r="F67" s="10" t="s">
        <v>73</v>
      </c>
      <c r="G67" s="31">
        <v>50000</v>
      </c>
      <c r="H67" s="10" t="s">
        <v>73</v>
      </c>
      <c r="I67" s="31">
        <v>50000</v>
      </c>
      <c r="J67" s="31">
        <f t="shared" si="3"/>
        <v>150000</v>
      </c>
    </row>
    <row r="68" spans="1:10" ht="49.5" x14ac:dyDescent="0.15">
      <c r="A68" s="46"/>
      <c r="B68" s="47"/>
      <c r="C68" s="54"/>
      <c r="D68" s="4" t="s">
        <v>74</v>
      </c>
      <c r="E68" s="31">
        <v>10000</v>
      </c>
      <c r="F68" s="4" t="s">
        <v>74</v>
      </c>
      <c r="G68" s="31">
        <v>20000</v>
      </c>
      <c r="H68" s="4" t="s">
        <v>74</v>
      </c>
      <c r="I68" s="31">
        <v>20000</v>
      </c>
      <c r="J68" s="31">
        <f t="shared" si="3"/>
        <v>50000</v>
      </c>
    </row>
    <row r="69" spans="1:10" ht="37.5" x14ac:dyDescent="0.15">
      <c r="A69" s="46"/>
      <c r="B69" s="47"/>
      <c r="C69" s="54"/>
      <c r="D69" s="4"/>
      <c r="E69" s="31"/>
      <c r="F69" s="4"/>
      <c r="G69" s="31"/>
      <c r="H69" s="4" t="s">
        <v>75</v>
      </c>
      <c r="I69" s="31">
        <v>50000</v>
      </c>
      <c r="J69" s="31">
        <f t="shared" si="3"/>
        <v>50000</v>
      </c>
    </row>
    <row r="70" spans="1:10" ht="37.5" x14ac:dyDescent="0.15">
      <c r="A70" s="46"/>
      <c r="B70" s="47"/>
      <c r="C70" s="54"/>
      <c r="D70" s="4" t="s">
        <v>76</v>
      </c>
      <c r="E70" s="31">
        <v>20000</v>
      </c>
      <c r="F70" s="4" t="s">
        <v>76</v>
      </c>
      <c r="G70" s="31">
        <v>20000</v>
      </c>
      <c r="H70" s="4" t="s">
        <v>76</v>
      </c>
      <c r="I70" s="31">
        <v>20000</v>
      </c>
      <c r="J70" s="31">
        <f t="shared" si="3"/>
        <v>60000</v>
      </c>
    </row>
    <row r="71" spans="1:10" ht="24.75" x14ac:dyDescent="0.15">
      <c r="A71" s="46"/>
      <c r="B71" s="47"/>
      <c r="C71" s="54"/>
      <c r="D71" s="4" t="s">
        <v>77</v>
      </c>
      <c r="E71" s="31">
        <v>10000</v>
      </c>
      <c r="F71" s="4" t="s">
        <v>77</v>
      </c>
      <c r="G71" s="31">
        <v>10000</v>
      </c>
      <c r="H71" s="4" t="s">
        <v>77</v>
      </c>
      <c r="I71" s="31">
        <v>10000</v>
      </c>
      <c r="J71" s="31">
        <f t="shared" si="3"/>
        <v>30000</v>
      </c>
    </row>
    <row r="72" spans="1:10" ht="24.75" x14ac:dyDescent="0.15">
      <c r="A72" s="46"/>
      <c r="B72" s="47"/>
      <c r="C72" s="54"/>
      <c r="D72" s="4" t="s">
        <v>125</v>
      </c>
      <c r="E72" s="31">
        <v>50000</v>
      </c>
      <c r="F72" s="4" t="s">
        <v>125</v>
      </c>
      <c r="G72" s="31">
        <v>50000</v>
      </c>
      <c r="H72" s="4" t="s">
        <v>125</v>
      </c>
      <c r="I72" s="31">
        <v>50000</v>
      </c>
      <c r="J72" s="31">
        <f t="shared" si="3"/>
        <v>150000</v>
      </c>
    </row>
    <row r="73" spans="1:10" x14ac:dyDescent="0.15">
      <c r="A73" s="38" t="s">
        <v>92</v>
      </c>
      <c r="B73" s="38"/>
      <c r="C73" s="38"/>
      <c r="D73" s="38"/>
      <c r="E73" s="38"/>
      <c r="F73" s="38"/>
      <c r="G73" s="38"/>
      <c r="H73" s="38"/>
      <c r="I73" s="38"/>
      <c r="J73" s="25">
        <f>SUM(J66:J72)</f>
        <v>590000</v>
      </c>
    </row>
    <row r="74" spans="1:10" ht="86.25" x14ac:dyDescent="0.15">
      <c r="A74" s="40" t="s">
        <v>78</v>
      </c>
      <c r="B74" s="19" t="s">
        <v>79</v>
      </c>
      <c r="C74" s="4" t="s">
        <v>80</v>
      </c>
      <c r="D74" s="16" t="s">
        <v>131</v>
      </c>
      <c r="E74" s="31">
        <v>50000</v>
      </c>
      <c r="F74" s="16" t="s">
        <v>126</v>
      </c>
      <c r="G74" s="31">
        <v>50000</v>
      </c>
      <c r="H74" s="16" t="s">
        <v>126</v>
      </c>
      <c r="I74" s="31">
        <v>50000</v>
      </c>
      <c r="J74" s="31">
        <f t="shared" ref="J74:J80" si="4">E74+I74+G74</f>
        <v>150000</v>
      </c>
    </row>
    <row r="75" spans="1:10" ht="86.25" x14ac:dyDescent="0.15">
      <c r="A75" s="40"/>
      <c r="B75" s="19" t="s">
        <v>81</v>
      </c>
      <c r="C75" s="4" t="s">
        <v>82</v>
      </c>
      <c r="D75" s="4" t="s">
        <v>104</v>
      </c>
      <c r="E75" s="26">
        <v>100000</v>
      </c>
      <c r="F75" s="4" t="s">
        <v>104</v>
      </c>
      <c r="G75" s="26">
        <v>100000</v>
      </c>
      <c r="H75" s="4" t="s">
        <v>104</v>
      </c>
      <c r="I75" s="26">
        <v>100000</v>
      </c>
      <c r="J75" s="26">
        <f t="shared" si="4"/>
        <v>300000</v>
      </c>
    </row>
    <row r="76" spans="1:10" ht="24.75" x14ac:dyDescent="0.15">
      <c r="A76" s="40"/>
      <c r="B76" s="19" t="s">
        <v>83</v>
      </c>
      <c r="C76" s="4" t="s">
        <v>84</v>
      </c>
      <c r="D76" s="4" t="s">
        <v>132</v>
      </c>
      <c r="E76" s="31">
        <v>50000</v>
      </c>
      <c r="F76" s="4" t="s">
        <v>132</v>
      </c>
      <c r="G76" s="31">
        <v>50000</v>
      </c>
      <c r="H76" s="4" t="s">
        <v>132</v>
      </c>
      <c r="I76" s="31">
        <v>50000</v>
      </c>
      <c r="J76" s="31">
        <f t="shared" si="4"/>
        <v>150000</v>
      </c>
    </row>
    <row r="77" spans="1:10" ht="73.5" x14ac:dyDescent="0.15">
      <c r="A77" s="40"/>
      <c r="B77" s="19" t="s">
        <v>85</v>
      </c>
      <c r="C77" s="4" t="s">
        <v>86</v>
      </c>
      <c r="D77" s="16" t="s">
        <v>105</v>
      </c>
      <c r="E77" s="31">
        <v>100000</v>
      </c>
      <c r="F77" s="16" t="s">
        <v>105</v>
      </c>
      <c r="G77" s="31">
        <v>100000</v>
      </c>
      <c r="H77" s="16" t="s">
        <v>105</v>
      </c>
      <c r="I77" s="31">
        <v>100000</v>
      </c>
      <c r="J77" s="31">
        <f t="shared" si="4"/>
        <v>300000</v>
      </c>
    </row>
    <row r="78" spans="1:10" ht="37.5" x14ac:dyDescent="0.15">
      <c r="A78" s="40"/>
      <c r="B78" s="19" t="s">
        <v>87</v>
      </c>
      <c r="C78" s="4" t="s">
        <v>88</v>
      </c>
      <c r="D78" s="16" t="s">
        <v>106</v>
      </c>
      <c r="E78" s="31">
        <v>30000</v>
      </c>
      <c r="F78" s="16" t="s">
        <v>106</v>
      </c>
      <c r="G78" s="31">
        <v>30000</v>
      </c>
      <c r="H78" s="16" t="s">
        <v>106</v>
      </c>
      <c r="I78" s="31">
        <v>40000</v>
      </c>
      <c r="J78" s="31">
        <f t="shared" si="4"/>
        <v>100000</v>
      </c>
    </row>
    <row r="79" spans="1:10" ht="30" customHeight="1" x14ac:dyDescent="0.2">
      <c r="A79" s="40"/>
      <c r="B79" s="19" t="s">
        <v>89</v>
      </c>
      <c r="C79" s="4" t="s">
        <v>90</v>
      </c>
      <c r="D79" s="7" t="s">
        <v>107</v>
      </c>
      <c r="E79" s="31">
        <v>100000</v>
      </c>
      <c r="F79" s="7" t="s">
        <v>107</v>
      </c>
      <c r="G79" s="31">
        <v>100000</v>
      </c>
      <c r="H79" s="7" t="s">
        <v>107</v>
      </c>
      <c r="I79" s="31">
        <v>100000</v>
      </c>
      <c r="J79" s="31">
        <f t="shared" si="4"/>
        <v>300000</v>
      </c>
    </row>
    <row r="80" spans="1:10" ht="30" customHeight="1" x14ac:dyDescent="0.15">
      <c r="A80" s="40"/>
      <c r="B80" s="19" t="s">
        <v>91</v>
      </c>
      <c r="C80" s="4" t="s">
        <v>127</v>
      </c>
      <c r="D80" s="16" t="s">
        <v>108</v>
      </c>
      <c r="E80" s="31">
        <v>125000</v>
      </c>
      <c r="F80" s="16" t="s">
        <v>108</v>
      </c>
      <c r="G80" s="31">
        <v>125000</v>
      </c>
      <c r="H80" s="16" t="s">
        <v>108</v>
      </c>
      <c r="I80" s="31">
        <v>125000</v>
      </c>
      <c r="J80" s="31">
        <f t="shared" si="4"/>
        <v>375000</v>
      </c>
    </row>
    <row r="81" spans="1:11" x14ac:dyDescent="0.15">
      <c r="A81" s="36" t="s">
        <v>92</v>
      </c>
      <c r="B81" s="36"/>
      <c r="C81" s="36"/>
      <c r="D81" s="36"/>
      <c r="E81" s="36"/>
      <c r="F81" s="36"/>
      <c r="G81" s="36"/>
      <c r="H81" s="36"/>
      <c r="I81" s="36"/>
      <c r="J81" s="27">
        <f>SUM(J74:J80)</f>
        <v>1675000</v>
      </c>
      <c r="K81" s="17"/>
    </row>
    <row r="82" spans="1:11" ht="90.75" customHeight="1" x14ac:dyDescent="0.15">
      <c r="A82" s="22" t="s">
        <v>128</v>
      </c>
      <c r="B82" s="19" t="s">
        <v>129</v>
      </c>
      <c r="C82" s="4" t="s">
        <v>130</v>
      </c>
      <c r="D82" s="4" t="s">
        <v>130</v>
      </c>
      <c r="E82" s="31">
        <v>1960000</v>
      </c>
      <c r="F82" s="4" t="s">
        <v>130</v>
      </c>
      <c r="G82" s="31">
        <v>1960000</v>
      </c>
      <c r="H82" s="4" t="s">
        <v>130</v>
      </c>
      <c r="I82" s="31">
        <v>1960000</v>
      </c>
      <c r="J82" s="31">
        <f>E82+I82+G82</f>
        <v>5880000</v>
      </c>
    </row>
    <row r="83" spans="1:11" ht="14.25" x14ac:dyDescent="0.15">
      <c r="A83" s="36" t="s">
        <v>92</v>
      </c>
      <c r="B83" s="36"/>
      <c r="C83" s="36"/>
      <c r="D83" s="36"/>
      <c r="E83" s="36"/>
      <c r="F83" s="36"/>
      <c r="G83" s="36"/>
      <c r="H83" s="36"/>
      <c r="I83" s="36"/>
      <c r="J83" s="23">
        <f>SUM(J82)</f>
        <v>5880000</v>
      </c>
    </row>
    <row r="84" spans="1:11" ht="14.25" x14ac:dyDescent="0.15">
      <c r="A84" s="37" t="s">
        <v>110</v>
      </c>
      <c r="B84" s="37"/>
      <c r="C84" s="37"/>
      <c r="D84" s="37"/>
      <c r="E84" s="37"/>
      <c r="F84" s="37"/>
      <c r="G84" s="37"/>
      <c r="H84" s="37"/>
      <c r="I84" s="37"/>
      <c r="J84" s="32">
        <f>SUM(J11,J21,J23,J33,J42,J44,J46,J51,J53,J60,J62,J64,J73,J81,J83)</f>
        <v>51130000</v>
      </c>
    </row>
  </sheetData>
  <mergeCells count="53">
    <mergeCell ref="C54:C59"/>
    <mergeCell ref="A53:I53"/>
    <mergeCell ref="A51:I51"/>
    <mergeCell ref="A65:A72"/>
    <mergeCell ref="B65:B72"/>
    <mergeCell ref="C65:C72"/>
    <mergeCell ref="A54:A59"/>
    <mergeCell ref="B54:B59"/>
    <mergeCell ref="A62:I62"/>
    <mergeCell ref="D65:I65"/>
    <mergeCell ref="D54:I54"/>
    <mergeCell ref="A60:I60"/>
    <mergeCell ref="A11:I11"/>
    <mergeCell ref="D49:I49"/>
    <mergeCell ref="D47:I47"/>
    <mergeCell ref="B12:B20"/>
    <mergeCell ref="C12:C20"/>
    <mergeCell ref="A47:A50"/>
    <mergeCell ref="C34:C41"/>
    <mergeCell ref="A34:A41"/>
    <mergeCell ref="B34:B41"/>
    <mergeCell ref="A24:A32"/>
    <mergeCell ref="A46:I46"/>
    <mergeCell ref="A1:J1"/>
    <mergeCell ref="A2:J2"/>
    <mergeCell ref="A3:J3"/>
    <mergeCell ref="A7:A10"/>
    <mergeCell ref="B47:B50"/>
    <mergeCell ref="A44:I44"/>
    <mergeCell ref="D34:I34"/>
    <mergeCell ref="D12:I12"/>
    <mergeCell ref="D24:J24"/>
    <mergeCell ref="A12:A20"/>
    <mergeCell ref="A42:I42"/>
    <mergeCell ref="A33:I33"/>
    <mergeCell ref="A23:I23"/>
    <mergeCell ref="A21:I21"/>
    <mergeCell ref="B24:B32"/>
    <mergeCell ref="C24:C32"/>
    <mergeCell ref="A4:A6"/>
    <mergeCell ref="B4:B6"/>
    <mergeCell ref="C4:C6"/>
    <mergeCell ref="D4:J4"/>
    <mergeCell ref="D5:E5"/>
    <mergeCell ref="F5:G5"/>
    <mergeCell ref="H5:I5"/>
    <mergeCell ref="J5:J6"/>
    <mergeCell ref="A83:I83"/>
    <mergeCell ref="A84:I84"/>
    <mergeCell ref="A81:I81"/>
    <mergeCell ref="A73:I73"/>
    <mergeCell ref="A64:I64"/>
    <mergeCell ref="A74:A80"/>
  </mergeCells>
  <pageMargins left="0.17" right="0.17" top="0.22" bottom="0.16" header="0.22" footer="0.24"/>
  <pageSetup paperSize="9" scale="95" orientation="landscape" r:id="rId1"/>
  <headerFooter>
    <oddFooter>&amp;R&amp;P  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TEQIP_CELL</dc:creator>
  <cp:lastModifiedBy>user</cp:lastModifiedBy>
  <cp:lastPrinted>2018-02-23T08:10:06Z</cp:lastPrinted>
  <dcterms:created xsi:type="dcterms:W3CDTF">2017-09-13T11:09:16Z</dcterms:created>
  <dcterms:modified xsi:type="dcterms:W3CDTF">2018-02-28T09:34:08Z</dcterms:modified>
</cp:coreProperties>
</file>