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QIP-III\Action Plan\"/>
    </mc:Choice>
  </mc:AlternateContent>
  <bookViews>
    <workbookView xWindow="32760" yWindow="32760" windowWidth="20490" windowHeight="7455"/>
  </bookViews>
  <sheets>
    <sheet name="Component 1.1" sheetId="4" r:id="rId1"/>
    <sheet name="Follow Up" sheetId="5" r:id="rId2"/>
  </sheets>
  <definedNames>
    <definedName name="_xlnm.Print_Area" localSheetId="0">'Component 1.1'!$A$1:$J$40</definedName>
    <definedName name="_xlnm.Print_Area" localSheetId="1">'Follow Up'!$A$1:$L$40</definedName>
  </definedNames>
  <calcPr calcId="162913"/>
</workbook>
</file>

<file path=xl/calcChain.xml><?xml version="1.0" encoding="utf-8"?>
<calcChain xmlns="http://schemas.openxmlformats.org/spreadsheetml/2006/main">
  <c r="E30" i="5" l="1"/>
  <c r="E32" i="5" s="1"/>
  <c r="L31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30" i="5" l="1"/>
  <c r="L32" i="5" s="1"/>
  <c r="J18" i="4"/>
  <c r="J11" i="4"/>
  <c r="J12" i="4"/>
  <c r="J13" i="4"/>
  <c r="J14" i="4"/>
  <c r="J15" i="4"/>
  <c r="J16" i="4"/>
  <c r="J17" i="4"/>
  <c r="J19" i="4"/>
  <c r="J20" i="4"/>
  <c r="J21" i="4"/>
  <c r="J22" i="4"/>
  <c r="J23" i="4"/>
  <c r="J24" i="4"/>
  <c r="J25" i="4"/>
  <c r="J26" i="4"/>
  <c r="J27" i="4"/>
  <c r="J28" i="4"/>
  <c r="J29" i="4"/>
  <c r="J31" i="4"/>
  <c r="J9" i="4"/>
  <c r="J10" i="4"/>
  <c r="J8" i="4"/>
  <c r="J30" i="4" l="1"/>
  <c r="J32" i="4" s="1"/>
</calcChain>
</file>

<file path=xl/sharedStrings.xml><?xml version="1.0" encoding="utf-8"?>
<sst xmlns="http://schemas.openxmlformats.org/spreadsheetml/2006/main" count="268" uniqueCount="105">
  <si>
    <t>Academic Processes</t>
  </si>
  <si>
    <t xml:space="preserve">Operating Cost </t>
  </si>
  <si>
    <t xml:space="preserve">Operation and maintenance of equipments </t>
  </si>
  <si>
    <t xml:space="preserve"> Consumables</t>
  </si>
  <si>
    <t>Spefic Activities</t>
  </si>
  <si>
    <t>Specific Activities</t>
  </si>
  <si>
    <t>Heads</t>
  </si>
  <si>
    <t xml:space="preserve"> Estimated Exp.</t>
  </si>
  <si>
    <t xml:space="preserve">Total Expenditure Estimates </t>
  </si>
  <si>
    <t xml:space="preserve">TOTAL </t>
  </si>
  <si>
    <t xml:space="preserve"> Estimated Exp. </t>
  </si>
  <si>
    <t>Subcomponent 1.1: Institutional Development Grants to institutes in focus States &amp; Faculty Reforms</t>
  </si>
  <si>
    <t xml:space="preserve">Procurement of goods </t>
  </si>
  <si>
    <t>Sub-Heads</t>
  </si>
  <si>
    <t>Component Code</t>
  </si>
  <si>
    <t>1.1.1.1</t>
  </si>
  <si>
    <t>1.1.1.2</t>
  </si>
  <si>
    <t>1.1.1.3</t>
  </si>
  <si>
    <t>1.1.1.4</t>
  </si>
  <si>
    <t>1.1.2.1</t>
  </si>
  <si>
    <t>1.1.2.2</t>
  </si>
  <si>
    <t>1.1.2.3</t>
  </si>
  <si>
    <t>1.1.2.4</t>
  </si>
  <si>
    <t>1.1.2.5</t>
  </si>
  <si>
    <t>1.1.2.6</t>
  </si>
  <si>
    <t>1.1.2.7</t>
  </si>
  <si>
    <t>1.1.2.8</t>
  </si>
  <si>
    <t>1.1.2.9</t>
  </si>
  <si>
    <t>1.1.2.11</t>
  </si>
  <si>
    <t>1.1.3.1</t>
  </si>
  <si>
    <t>1.1.3.2</t>
  </si>
  <si>
    <t>1.1.3.3</t>
  </si>
  <si>
    <t>1.1.3.4</t>
  </si>
  <si>
    <t>1.1.3.5</t>
  </si>
  <si>
    <t>1.1.3.6</t>
  </si>
  <si>
    <t>1.1.3.7</t>
  </si>
  <si>
    <t>(Amount in Rupees)</t>
  </si>
  <si>
    <r>
      <rPr>
        <b/>
        <sz val="10"/>
        <color indexed="8"/>
        <rFont val="Calibri"/>
        <family val="2"/>
      </rPr>
      <t>Equipments</t>
    </r>
    <r>
      <rPr>
        <sz val="10"/>
        <color indexed="8"/>
        <rFont val="Calibri"/>
        <family val="2"/>
      </rPr>
      <t xml:space="preserve">  (for hostel, sports and any non academic activity not permitted)</t>
    </r>
  </si>
  <si>
    <r>
      <rPr>
        <b/>
        <sz val="10"/>
        <color indexed="8"/>
        <rFont val="Calibri"/>
        <family val="2"/>
      </rPr>
      <t>Learning resources</t>
    </r>
    <r>
      <rPr>
        <sz val="10"/>
        <color indexed="8"/>
        <rFont val="Calibri"/>
        <family val="2"/>
      </rPr>
      <t xml:space="preserve"> (e-books, e-journals, text book etc.)</t>
    </r>
  </si>
  <si>
    <r>
      <rPr>
        <b/>
        <sz val="10"/>
        <color indexed="8"/>
        <rFont val="Calibri"/>
        <family val="2"/>
      </rPr>
      <t>Furniture</t>
    </r>
    <r>
      <rPr>
        <sz val="10"/>
        <color indexed="8"/>
        <rFont val="Calibri"/>
        <family val="2"/>
      </rPr>
      <t xml:space="preserve">  (for hostel, sports and any non academic activity not permitted, but allowed for TEQIP Cell)</t>
    </r>
  </si>
  <si>
    <r>
      <rPr>
        <b/>
        <sz val="10"/>
        <color indexed="8"/>
        <rFont val="Calibri"/>
        <family val="2"/>
      </rPr>
      <t>Minor civil works</t>
    </r>
    <r>
      <rPr>
        <sz val="10"/>
        <color indexed="8"/>
        <rFont val="Calibri"/>
        <family val="2"/>
      </rPr>
      <t xml:space="preserve"> (for hostel, sports and any non academic activity not permitted, no new building), (repair,maintenance &amp; extension allowed)</t>
    </r>
  </si>
  <si>
    <r>
      <rPr>
        <b/>
        <sz val="10"/>
        <color indexed="8"/>
        <rFont val="Calibri"/>
        <family val="2"/>
      </rPr>
      <t>Mentoring/Twinning system</t>
    </r>
    <r>
      <rPr>
        <sz val="10"/>
        <color indexed="8"/>
        <rFont val="Calibri"/>
        <family val="2"/>
      </rPr>
      <t xml:space="preserve">
(should at least spend 3% of the PLA,include non- remunerative activities like:
Two way faculty, staff and student exchange programs for training and academic activities; Joint R &amp; D; Arranging seminars, academic meetings and conferences for students and faculty; Organising Industry partnerships for joint R&amp;D, internship and placement activities; Learning forums for improving governance practices, institutional management and reforms; Joint Advisory or consultancy services; any other activities as deemed mutually appropriate)</t>
    </r>
  </si>
  <si>
    <r>
      <rPr>
        <b/>
        <sz val="10"/>
        <color indexed="8"/>
        <rFont val="Calibri"/>
        <family val="2"/>
      </rPr>
      <t>Industry-Institute Interaction</t>
    </r>
    <r>
      <rPr>
        <sz val="10"/>
        <color indexed="8"/>
        <rFont val="Calibri"/>
        <family val="2"/>
      </rPr>
      <t xml:space="preserve">
(The activities include:
Internships; Industry expert lectures; Placement Activities &amp; Hospitality; Industry Visits, etc.)</t>
    </r>
  </si>
  <si>
    <r>
      <rPr>
        <b/>
        <sz val="10"/>
        <color indexed="8"/>
        <rFont val="Calibri"/>
        <family val="2"/>
      </rPr>
      <t>Management Capacity development</t>
    </r>
    <r>
      <rPr>
        <sz val="10"/>
        <color indexed="8"/>
        <rFont val="Calibri"/>
        <family val="2"/>
      </rPr>
      <t xml:space="preserve">
(The activities include:
Management Capacity Building programmes at IIM; NPIU workshops, etc.)</t>
    </r>
  </si>
  <si>
    <r>
      <rPr>
        <b/>
        <sz val="10"/>
        <color indexed="8"/>
        <rFont val="Calibri"/>
        <family val="2"/>
      </rPr>
      <t>Office expensses</t>
    </r>
    <r>
      <rPr>
        <sz val="10"/>
        <color indexed="8"/>
        <rFont val="Calibri"/>
        <family val="2"/>
      </rPr>
      <t xml:space="preserve">
(The activities include: stationary; printing, etc.)</t>
    </r>
  </si>
  <si>
    <r>
      <rPr>
        <b/>
        <sz val="10"/>
        <color indexed="8"/>
        <rFont val="Calibri"/>
        <family val="2"/>
      </rPr>
      <t>Meetings</t>
    </r>
    <r>
      <rPr>
        <sz val="10"/>
        <color indexed="8"/>
        <rFont val="Calibri"/>
        <family val="2"/>
      </rPr>
      <t xml:space="preserve"> (only project related meetings)</t>
    </r>
  </si>
  <si>
    <r>
      <rPr>
        <b/>
        <sz val="10"/>
        <color indexed="8"/>
        <rFont val="Calibri"/>
        <family val="2"/>
      </rPr>
      <t>Hiring of Vehicles</t>
    </r>
    <r>
      <rPr>
        <sz val="10"/>
        <color indexed="8"/>
        <rFont val="Calibri"/>
        <family val="2"/>
      </rPr>
      <t xml:space="preserve"> (only for project activities)</t>
    </r>
  </si>
  <si>
    <r>
      <rPr>
        <b/>
        <sz val="10"/>
        <color indexed="8"/>
        <rFont val="Calibri"/>
        <family val="2"/>
      </rPr>
      <t>Travel Cost</t>
    </r>
    <r>
      <rPr>
        <sz val="10"/>
        <color indexed="8"/>
        <rFont val="Calibri"/>
        <family val="2"/>
      </rPr>
      <t xml:space="preserve"> (only for project activities)</t>
    </r>
  </si>
  <si>
    <r>
      <rPr>
        <b/>
        <sz val="10"/>
        <color indexed="8"/>
        <rFont val="Calibri"/>
        <family val="2"/>
      </rPr>
      <t>Salary</t>
    </r>
    <r>
      <rPr>
        <sz val="10"/>
        <color indexed="8"/>
        <rFont val="Calibri"/>
        <family val="2"/>
      </rPr>
      <t xml:space="preserve"> (for TEQIP office staff)</t>
    </r>
  </si>
  <si>
    <r>
      <rPr>
        <b/>
        <sz val="10"/>
        <color indexed="8"/>
        <rFont val="Calibri"/>
        <family val="2"/>
      </rPr>
      <t xml:space="preserve">Improve student learning
</t>
    </r>
    <r>
      <rPr>
        <sz val="10"/>
        <color indexed="8"/>
        <rFont val="Calibri"/>
        <family val="2"/>
      </rPr>
      <t xml:space="preserve">(The activities include:
IIT/ NIT training to students at IIT/NIT or in parent institute; Induction Training;
GATE Preparation Classes; Career Counselling, Student Counselling; Psychometric/ Diagnostic Test; Remedial Classes; Peer Learning; Student Visits to IIT &amp; R&amp;D organizations; GATE Registration Fee (only for final year students); Institutional memberships for professional societies eg, IEEE, ACM, IETE, CSI, Automotive Engineering, ISTE, IE(I), ASCE, ASME, for student chapters; Sponsorship of 20% on academic activities in Tech Fest; Registration Fees and TA/DA for students participating in Tech Fest of IIT/NIT; GATE Orientation Programme, etc.)
</t>
    </r>
  </si>
  <si>
    <r>
      <t xml:space="preserve">Research Assistantships
</t>
    </r>
    <r>
      <rPr>
        <sz val="10"/>
        <color indexed="8"/>
        <rFont val="Calibri"/>
        <family val="2"/>
      </rPr>
      <t>(The activities include: Research Assistantship for full time Ph.D. students excluding QIP candidates, etc.)</t>
    </r>
  </si>
  <si>
    <r>
      <rPr>
        <b/>
        <sz val="10"/>
        <color indexed="8"/>
        <rFont val="Calibri"/>
        <family val="2"/>
      </rPr>
      <t xml:space="preserve">Graduates employability
</t>
    </r>
    <r>
      <rPr>
        <sz val="10"/>
        <color indexed="8"/>
        <rFont val="Calibri"/>
        <family val="2"/>
      </rPr>
      <t xml:space="preserve">(The activities include:
Start up activity; Soft Skill training (Industry Readiness); Finishing Schools, etc.)
</t>
    </r>
  </si>
  <si>
    <r>
      <rPr>
        <b/>
        <sz val="10"/>
        <color indexed="8"/>
        <rFont val="Calibri"/>
        <family val="2"/>
      </rPr>
      <t>Faculty/Staff Development and motivation</t>
    </r>
    <r>
      <rPr>
        <sz val="10"/>
        <color indexed="8"/>
        <rFont val="Calibri"/>
        <family val="2"/>
      </rPr>
      <t xml:space="preserve">
(The activities include:
Short Term Training Programmes (STTP) in house; Refistration fee and TA/DA for STTP in other reputed institutes; IIT training to faculty at IIT or in parent institute; Attending Conferences/ Seminars/Workshops; Qualification Upgradation; Support Staff training, etc.)</t>
    </r>
    <r>
      <rPr>
        <b/>
        <sz val="10"/>
        <color indexed="8"/>
        <rFont val="Calibri"/>
        <family val="2"/>
      </rPr>
      <t xml:space="preserve">
</t>
    </r>
  </si>
  <si>
    <r>
      <t xml:space="preserve">Research and development
</t>
    </r>
    <r>
      <rPr>
        <sz val="10"/>
        <color indexed="8"/>
        <rFont val="Calibri"/>
        <family val="2"/>
      </rPr>
      <t>(The activities include:
Attending Conferences/ Seminars/ 2.Workshops for UG/PG/Ph.D students within or outside institute; Spares and consumables for UG/ PG student research projectp; Seed Money for R &amp; D for faculty research projects; Publication in peer reviewed journals having citation &amp; impact factor and scopus index; Fees for patent filing for faculty and students, etc.)</t>
    </r>
    <r>
      <rPr>
        <b/>
        <sz val="10"/>
        <color indexed="8"/>
        <rFont val="Calibri"/>
        <family val="2"/>
      </rPr>
      <t xml:space="preserve">
</t>
    </r>
  </si>
  <si>
    <r>
      <rPr>
        <b/>
        <sz val="10"/>
        <color indexed="8"/>
        <rFont val="Calibri"/>
        <family val="2"/>
      </rPr>
      <t>MOOCs and digital learning</t>
    </r>
    <r>
      <rPr>
        <sz val="10"/>
        <color indexed="8"/>
        <rFont val="Calibri"/>
        <family val="2"/>
      </rPr>
      <t xml:space="preserve">
(The activities include:
Certification fees for online courses (MOOC’s); Development of MOOC’s/ Online courses, etc.)
</t>
    </r>
  </si>
  <si>
    <r>
      <rPr>
        <b/>
        <sz val="10"/>
        <color indexed="8"/>
        <rFont val="Calibri"/>
        <family val="2"/>
      </rPr>
      <t>Reforms, governance</t>
    </r>
    <r>
      <rPr>
        <sz val="10"/>
        <color indexed="8"/>
        <rFont val="Calibri"/>
        <family val="2"/>
      </rPr>
      <t xml:space="preserve">
(The activities include:
Academic Reforms (ICC, BoS, Academic Council/ Senate, BoG); Accreditation &amp; UGC Autonomy; Student Feedback &amp; Faculty Appraisal, etc)</t>
    </r>
  </si>
  <si>
    <t>1.1.2.10</t>
  </si>
  <si>
    <r>
      <rPr>
        <b/>
        <sz val="10"/>
        <color indexed="8"/>
        <rFont val="Calibri"/>
        <family val="2"/>
      </rPr>
      <t xml:space="preserve">Hiring Consultancy Services
</t>
    </r>
    <r>
      <rPr>
        <sz val="10"/>
        <color indexed="8"/>
        <rFont val="Calibri"/>
        <family val="2"/>
      </rPr>
      <t>It does not require activity plan (It will be required for all above activities for which the methods given in procurement shall be adopted)</t>
    </r>
  </si>
  <si>
    <t xml:space="preserve">Faculty Reforms </t>
  </si>
  <si>
    <t>1.1.4.1</t>
  </si>
  <si>
    <r>
      <rPr>
        <b/>
        <sz val="10"/>
        <color indexed="8"/>
        <rFont val="Calibri"/>
        <family val="2"/>
      </rPr>
      <t>Salary</t>
    </r>
    <r>
      <rPr>
        <sz val="10"/>
        <color indexed="8"/>
        <rFont val="Calibri"/>
        <family val="2"/>
      </rPr>
      <t xml:space="preserve"> (Quality Teachers)</t>
    </r>
  </si>
  <si>
    <t>Quarter-2</t>
  </si>
  <si>
    <t>July, 2018</t>
  </si>
  <si>
    <t>August, 2018</t>
  </si>
  <si>
    <t>September, 2018</t>
  </si>
  <si>
    <t>TEQIP-III Annual Action Plan: 2018-19</t>
  </si>
  <si>
    <t>Lab</t>
  </si>
  <si>
    <t>Lab, Faculty Chamber, TEQIP Cell</t>
  </si>
  <si>
    <t>Softwares procurement and installation</t>
  </si>
  <si>
    <t>Labs &amp; Academic Building</t>
  </si>
  <si>
    <t>Psychometric Test, GATE Preparation Classes, Registration fee and TA/DA for students participating in Tech Fest</t>
  </si>
  <si>
    <t>Induction Program, Students visit to IIT/NIT, R &amp;D Organisation,  Experts Lectures, Proficiency Module</t>
  </si>
  <si>
    <t>Remedial Classes, Professional Membership, Students visit to IIT/NIT, R &amp;D Organisation, Experts Lectures, Proficiency Module</t>
  </si>
  <si>
    <t>Establishing Start up Cells</t>
  </si>
  <si>
    <t>Pre placement program, Training on Leadership Skills and Entrepreneurship skills, Crash courses on Technical topics</t>
  </si>
  <si>
    <t>workshop about innovation &amp; startups, Expert Lectures, e-summits, Conferences and seminars</t>
  </si>
  <si>
    <t xml:space="preserve">Subject/ domain knowledge enhancement, Attending activities
such as
workshops, Refresher courses,
seminars,
etc.Improvement
in Faculty
Qualification, Improving
Research
Capabilities, Modernization of administrative and financial management for
performance optimization
</t>
  </si>
  <si>
    <t>Shortlisting of proposal</t>
  </si>
  <si>
    <t>Process continues</t>
  </si>
  <si>
    <t xml:space="preserve">Registration </t>
  </si>
  <si>
    <t>Certificate fees</t>
  </si>
  <si>
    <t>Optimizing the use of resources and developing long term strategic partnership</t>
  </si>
  <si>
    <t xml:space="preserve">Interactions in respect of board of governors, institute’s management / leadership; faculty and students  </t>
  </si>
  <si>
    <t>Knowledge transfer, Exchange of experience</t>
  </si>
  <si>
    <t xml:space="preserve">TA/DA for faculty related to project activities </t>
  </si>
  <si>
    <t>Hiring of Vehicles For Project related activities</t>
  </si>
  <si>
    <t>Project Related Meetings</t>
  </si>
  <si>
    <t>Stationary, papers,etc.</t>
  </si>
  <si>
    <t>AMC, Servicing and repairing (Maintenance of furniture and equipment including computers and other assets)</t>
  </si>
  <si>
    <t>Purchase of consumables for office &amp; Laboratories (Glass,Chemicals,Batterries,Cartridge,Boards,Workshop raw material etc.</t>
  </si>
  <si>
    <t>Industry Experts Lectures</t>
  </si>
  <si>
    <t>Industry visit</t>
  </si>
  <si>
    <t>Placement activities and hospitalities</t>
  </si>
  <si>
    <t>Management Capacity building programmes at IIM; NPIU Workshops etc</t>
  </si>
  <si>
    <t>BoG Meeting</t>
  </si>
  <si>
    <t>Conduct Industry meeting &amp; record minutes, Documentation for SAR</t>
  </si>
  <si>
    <t>Name of the Institute : MUZAFFARPUR INSTITUTE OF TECHNOLOGY, MUZAFFARPUR</t>
  </si>
  <si>
    <r>
      <rPr>
        <sz val="10"/>
        <color indexed="8"/>
        <rFont val="Calibri"/>
        <family val="2"/>
      </rPr>
      <t>Salary (Quality Teachers)</t>
    </r>
  </si>
  <si>
    <r>
      <rPr>
        <sz val="10"/>
        <color indexed="8"/>
        <rFont val="Calibri"/>
        <family val="2"/>
      </rPr>
      <t>Salary (for TEQIP office staff)</t>
    </r>
  </si>
  <si>
    <t>Nodal Officer(F)
TEQIP-III
MIT,Muzaffarpur</t>
  </si>
  <si>
    <t>Co-Ordinator
TEQIP-III
MIT,Muzaffarpur</t>
  </si>
  <si>
    <t>Principal
MIT,Muzaffarpur</t>
  </si>
  <si>
    <t>GRAND TOTAL</t>
  </si>
  <si>
    <t>Actual Activity</t>
  </si>
  <si>
    <t>Actual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</si>
</sst>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top" wrapText="1"/>
    </xf>
    <xf numFmtId="0" fontId="6" fillId="0" borderId="1" xfId="1" applyNumberFormat="1" applyFont="1" applyBorder="1" applyAlignment="1">
      <alignment vertical="top" wrapText="1"/>
    </xf>
    <xf numFmtId="0" fontId="4" fillId="5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top" wrapText="1"/>
    </xf>
    <xf numFmtId="0" fontId="4" fillId="6" borderId="1" xfId="1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6" fillId="0" borderId="1" xfId="3" applyNumberFormat="1" applyFont="1" applyBorder="1" applyAlignment="1">
      <alignment vertical="top" wrapText="1"/>
    </xf>
    <xf numFmtId="164" fontId="6" fillId="0" borderId="1" xfId="1" applyFont="1" applyFill="1" applyBorder="1" applyAlignment="1">
      <alignment vertical="top" wrapText="1"/>
    </xf>
    <xf numFmtId="0" fontId="6" fillId="0" borderId="1" xfId="1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vertical="top" wrapText="1"/>
    </xf>
    <xf numFmtId="0" fontId="6" fillId="0" borderId="0" xfId="1" applyNumberFormat="1" applyFont="1" applyBorder="1" applyAlignment="1">
      <alignment vertical="top" wrapText="1"/>
    </xf>
    <xf numFmtId="0" fontId="6" fillId="0" borderId="0" xfId="3" applyNumberFormat="1" applyFont="1" applyBorder="1" applyAlignment="1">
      <alignment vertical="top" wrapText="1"/>
    </xf>
    <xf numFmtId="0" fontId="4" fillId="7" borderId="0" xfId="1" applyNumberFormat="1" applyFont="1" applyFill="1" applyBorder="1" applyAlignment="1">
      <alignment horizontal="center" vertical="center" wrapText="1"/>
    </xf>
    <xf numFmtId="0" fontId="4" fillId="7" borderId="0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1" xfId="0" applyNumberFormat="1" applyFont="1" applyBorder="1" applyAlignment="1">
      <alignment vertical="top" wrapText="1"/>
    </xf>
    <xf numFmtId="0" fontId="4" fillId="7" borderId="0" xfId="1" applyNumberFormat="1" applyFont="1" applyFill="1" applyBorder="1" applyAlignment="1">
      <alignment horizontal="center" vertical="center" wrapText="1"/>
    </xf>
    <xf numFmtId="0" fontId="7" fillId="8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vertical="top" wrapText="1"/>
    </xf>
    <xf numFmtId="0" fontId="8" fillId="0" borderId="4" xfId="0" applyNumberFormat="1" applyFont="1" applyBorder="1" applyAlignment="1">
      <alignment vertical="top" wrapText="1"/>
    </xf>
    <xf numFmtId="0" fontId="7" fillId="2" borderId="3" xfId="0" applyNumberFormat="1" applyFont="1" applyFill="1" applyBorder="1" applyAlignment="1">
      <alignment vertical="center" wrapText="1"/>
    </xf>
    <xf numFmtId="0" fontId="7" fillId="2" borderId="4" xfId="0" applyNumberFormat="1" applyFont="1" applyFill="1" applyBorder="1" applyAlignment="1">
      <alignment vertical="center" wrapText="1"/>
    </xf>
    <xf numFmtId="164" fontId="6" fillId="0" borderId="4" xfId="1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4" xfId="1" applyNumberFormat="1" applyFont="1" applyBorder="1" applyAlignment="1">
      <alignment vertical="top" wrapText="1"/>
    </xf>
    <xf numFmtId="0" fontId="6" fillId="0" borderId="4" xfId="0" applyNumberFormat="1" applyFont="1" applyBorder="1" applyAlignment="1">
      <alignment vertical="top" wrapText="1"/>
    </xf>
    <xf numFmtId="0" fontId="4" fillId="7" borderId="0" xfId="1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4" fillId="4" borderId="5" xfId="1" applyNumberFormat="1" applyFont="1" applyFill="1" applyBorder="1" applyAlignment="1">
      <alignment horizontal="center" vertical="center" textRotation="90" wrapText="1"/>
    </xf>
    <xf numFmtId="0" fontId="4" fillId="4" borderId="6" xfId="1" applyNumberFormat="1" applyFont="1" applyFill="1" applyBorder="1" applyAlignment="1">
      <alignment horizontal="center" vertical="center" textRotation="90" wrapText="1"/>
    </xf>
    <xf numFmtId="0" fontId="4" fillId="4" borderId="7" xfId="1" applyNumberFormat="1" applyFont="1" applyFill="1" applyBorder="1" applyAlignment="1">
      <alignment horizontal="center" vertical="center" textRotation="90" wrapText="1"/>
    </xf>
    <xf numFmtId="0" fontId="4" fillId="5" borderId="1" xfId="1" applyNumberFormat="1" applyFont="1" applyFill="1" applyBorder="1" applyAlignment="1">
      <alignment horizontal="center" vertical="center" textRotation="90" wrapText="1"/>
    </xf>
    <xf numFmtId="0" fontId="4" fillId="6" borderId="5" xfId="1" applyNumberFormat="1" applyFont="1" applyFill="1" applyBorder="1" applyAlignment="1">
      <alignment horizontal="center" vertical="center" textRotation="90"/>
    </xf>
    <xf numFmtId="0" fontId="4" fillId="6" borderId="6" xfId="1" applyNumberFormat="1" applyFont="1" applyFill="1" applyBorder="1" applyAlignment="1">
      <alignment horizontal="center" vertical="center" textRotation="90"/>
    </xf>
    <xf numFmtId="0" fontId="4" fillId="6" borderId="7" xfId="1" applyNumberFormat="1" applyFont="1" applyFill="1" applyBorder="1" applyAlignment="1">
      <alignment horizontal="center" vertical="center" textRotation="90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top" wrapText="1"/>
    </xf>
    <xf numFmtId="0" fontId="9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left" vertical="top" wrapText="1"/>
    </xf>
    <xf numFmtId="0" fontId="5" fillId="0" borderId="2" xfId="0" applyNumberFormat="1" applyFont="1" applyBorder="1" applyAlignment="1">
      <alignment horizontal="right" vertical="top" wrapText="1"/>
    </xf>
    <xf numFmtId="0" fontId="5" fillId="0" borderId="3" xfId="0" applyNumberFormat="1" applyFont="1" applyBorder="1" applyAlignment="1">
      <alignment horizontal="right" vertical="top" wrapText="1"/>
    </xf>
    <xf numFmtId="0" fontId="5" fillId="0" borderId="4" xfId="0" applyNumberFormat="1" applyFont="1" applyBorder="1" applyAlignment="1">
      <alignment horizontal="right" vertical="top" wrapText="1"/>
    </xf>
    <xf numFmtId="0" fontId="10" fillId="3" borderId="2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7" fillId="8" borderId="2" xfId="0" applyNumberFormat="1" applyFont="1" applyFill="1" applyBorder="1" applyAlignment="1">
      <alignment horizontal="center" vertical="center" wrapText="1"/>
    </xf>
    <xf numFmtId="0" fontId="7" fillId="8" borderId="4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top" wrapText="1"/>
    </xf>
    <xf numFmtId="0" fontId="7" fillId="3" borderId="7" xfId="0" applyNumberFormat="1" applyFont="1" applyFill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6" borderId="1" xfId="1" applyNumberFormat="1" applyFont="1" applyFill="1" applyBorder="1" applyAlignment="1">
      <alignment horizontal="center" vertical="center" textRotation="90"/>
    </xf>
  </cellXfs>
  <cellStyles count="4">
    <cellStyle name="Comma" xfId="1" builtinId="3"/>
    <cellStyle name="Comma 2" xfId="2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2" zoomScaleNormal="100" zoomScaleSheetLayoutView="100" workbookViewId="0">
      <selection activeCell="C9" sqref="C9"/>
    </sheetView>
  </sheetViews>
  <sheetFormatPr defaultColWidth="9.140625" defaultRowHeight="12.75" x14ac:dyDescent="0.25"/>
  <cols>
    <col min="1" max="1" width="8.5703125" style="1" customWidth="1"/>
    <col min="2" max="2" width="10.140625" style="1" customWidth="1"/>
    <col min="3" max="3" width="48.28515625" style="1" customWidth="1"/>
    <col min="4" max="4" width="15.7109375" style="1" customWidth="1"/>
    <col min="5" max="5" width="10.85546875" style="1" customWidth="1"/>
    <col min="6" max="6" width="16.140625" style="1" customWidth="1"/>
    <col min="7" max="7" width="8.28515625" style="1" customWidth="1"/>
    <col min="8" max="8" width="12.85546875" style="1" customWidth="1"/>
    <col min="9" max="9" width="8.85546875" style="1" customWidth="1"/>
    <col min="10" max="10" width="13.140625" style="1" customWidth="1"/>
    <col min="11" max="11" width="9.140625" style="1"/>
    <col min="12" max="12" width="14.7109375" style="1" customWidth="1"/>
    <col min="13" max="13" width="17.42578125" style="1" customWidth="1"/>
    <col min="14" max="14" width="18" style="1" customWidth="1"/>
    <col min="15" max="16384" width="9.140625" style="1"/>
  </cols>
  <sheetData>
    <row r="1" spans="1:10" ht="18" customHeight="1" x14ac:dyDescent="0.2">
      <c r="A1" s="50" t="s">
        <v>65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8.75" customHeight="1" x14ac:dyDescent="0.2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8.75" customHeight="1" x14ac:dyDescent="0.2">
      <c r="A3" s="51" t="s">
        <v>96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8.75" customHeight="1" x14ac:dyDescent="0.2">
      <c r="A4" s="52" t="s">
        <v>36</v>
      </c>
      <c r="B4" s="53"/>
      <c r="C4" s="53"/>
      <c r="D4" s="53"/>
      <c r="E4" s="53"/>
      <c r="F4" s="53"/>
      <c r="G4" s="53"/>
      <c r="H4" s="53"/>
      <c r="I4" s="53"/>
      <c r="J4" s="54"/>
    </row>
    <row r="5" spans="1:10" ht="21" customHeight="1" x14ac:dyDescent="0.25">
      <c r="A5" s="36" t="s">
        <v>6</v>
      </c>
      <c r="B5" s="36" t="s">
        <v>14</v>
      </c>
      <c r="C5" s="36" t="s">
        <v>13</v>
      </c>
      <c r="D5" s="55" t="s">
        <v>61</v>
      </c>
      <c r="E5" s="56"/>
      <c r="F5" s="56"/>
      <c r="G5" s="56"/>
      <c r="H5" s="56"/>
      <c r="I5" s="56"/>
      <c r="J5" s="57"/>
    </row>
    <row r="6" spans="1:10" ht="17.25" customHeight="1" x14ac:dyDescent="0.25">
      <c r="A6" s="37"/>
      <c r="B6" s="37"/>
      <c r="C6" s="37"/>
      <c r="D6" s="58" t="s">
        <v>62</v>
      </c>
      <c r="E6" s="59"/>
      <c r="F6" s="58" t="s">
        <v>63</v>
      </c>
      <c r="G6" s="59"/>
      <c r="H6" s="58" t="s">
        <v>64</v>
      </c>
      <c r="I6" s="59"/>
      <c r="J6" s="60" t="s">
        <v>8</v>
      </c>
    </row>
    <row r="7" spans="1:10" ht="41.25" customHeight="1" x14ac:dyDescent="0.25">
      <c r="A7" s="38"/>
      <c r="B7" s="38"/>
      <c r="C7" s="38"/>
      <c r="D7" s="3" t="s">
        <v>5</v>
      </c>
      <c r="E7" s="3" t="s">
        <v>7</v>
      </c>
      <c r="F7" s="3" t="s">
        <v>5</v>
      </c>
      <c r="G7" s="3" t="s">
        <v>10</v>
      </c>
      <c r="H7" s="3" t="s">
        <v>4</v>
      </c>
      <c r="I7" s="3" t="s">
        <v>10</v>
      </c>
      <c r="J7" s="61"/>
    </row>
    <row r="8" spans="1:10" ht="25.5" x14ac:dyDescent="0.25">
      <c r="A8" s="39" t="s">
        <v>12</v>
      </c>
      <c r="B8" s="4" t="s">
        <v>15</v>
      </c>
      <c r="C8" s="5" t="s">
        <v>37</v>
      </c>
      <c r="D8" s="6" t="s">
        <v>66</v>
      </c>
      <c r="E8" s="13">
        <v>2000000</v>
      </c>
      <c r="F8" s="1" t="s">
        <v>66</v>
      </c>
      <c r="G8" s="6">
        <v>3000000</v>
      </c>
      <c r="H8" s="6" t="s">
        <v>66</v>
      </c>
      <c r="I8" s="6">
        <v>4000000</v>
      </c>
      <c r="J8" s="5">
        <f>SUM(E8,G8,I8)</f>
        <v>9000000</v>
      </c>
    </row>
    <row r="9" spans="1:10" ht="51" x14ac:dyDescent="0.25">
      <c r="A9" s="40"/>
      <c r="B9" s="4" t="s">
        <v>16</v>
      </c>
      <c r="C9" s="5" t="s">
        <v>38</v>
      </c>
      <c r="D9" s="6"/>
      <c r="E9" s="13"/>
      <c r="F9" s="6" t="s">
        <v>68</v>
      </c>
      <c r="G9" s="6">
        <v>1000000</v>
      </c>
      <c r="H9" s="6" t="s">
        <v>68</v>
      </c>
      <c r="I9" s="6">
        <v>2000000</v>
      </c>
      <c r="J9" s="5">
        <f t="shared" ref="J9:J31" si="0">SUM(E9,G9,I9)</f>
        <v>3000000</v>
      </c>
    </row>
    <row r="10" spans="1:10" ht="38.25" x14ac:dyDescent="0.25">
      <c r="A10" s="40"/>
      <c r="B10" s="4" t="s">
        <v>17</v>
      </c>
      <c r="C10" s="5" t="s">
        <v>39</v>
      </c>
      <c r="D10" s="6" t="s">
        <v>67</v>
      </c>
      <c r="E10" s="13">
        <v>500000</v>
      </c>
      <c r="F10" s="6" t="s">
        <v>67</v>
      </c>
      <c r="G10" s="6">
        <v>500000</v>
      </c>
      <c r="H10" s="6" t="s">
        <v>67</v>
      </c>
      <c r="I10" s="6">
        <v>1115000</v>
      </c>
      <c r="J10" s="5">
        <f t="shared" si="0"/>
        <v>2115000</v>
      </c>
    </row>
    <row r="11" spans="1:10" ht="38.25" x14ac:dyDescent="0.25">
      <c r="A11" s="41"/>
      <c r="B11" s="4" t="s">
        <v>18</v>
      </c>
      <c r="C11" s="5" t="s">
        <v>40</v>
      </c>
      <c r="E11" s="13"/>
      <c r="F11" s="6" t="s">
        <v>69</v>
      </c>
      <c r="G11" s="6">
        <v>100000</v>
      </c>
      <c r="H11" s="6" t="s">
        <v>69</v>
      </c>
      <c r="I11" s="6">
        <v>12500</v>
      </c>
      <c r="J11" s="5">
        <f t="shared" si="0"/>
        <v>112500</v>
      </c>
    </row>
    <row r="12" spans="1:10" ht="204" x14ac:dyDescent="0.25">
      <c r="A12" s="42" t="s">
        <v>0</v>
      </c>
      <c r="B12" s="7" t="s">
        <v>19</v>
      </c>
      <c r="C12" s="5" t="s">
        <v>49</v>
      </c>
      <c r="D12" s="6" t="s">
        <v>70</v>
      </c>
      <c r="E12" s="13">
        <v>450000</v>
      </c>
      <c r="F12" s="6" t="s">
        <v>71</v>
      </c>
      <c r="G12" s="6">
        <v>400000</v>
      </c>
      <c r="H12" s="6" t="s">
        <v>72</v>
      </c>
      <c r="I12" s="6">
        <v>450000</v>
      </c>
      <c r="J12" s="5">
        <f t="shared" si="0"/>
        <v>1300000</v>
      </c>
    </row>
    <row r="13" spans="1:10" ht="38.25" x14ac:dyDescent="0.25">
      <c r="A13" s="42"/>
      <c r="B13" s="7" t="s">
        <v>20</v>
      </c>
      <c r="C13" s="8" t="s">
        <v>50</v>
      </c>
      <c r="D13" s="6"/>
      <c r="E13" s="13"/>
      <c r="F13" s="6"/>
      <c r="G13" s="6"/>
      <c r="H13" s="6"/>
      <c r="I13" s="6"/>
      <c r="J13" s="5">
        <f t="shared" si="0"/>
        <v>0</v>
      </c>
    </row>
    <row r="14" spans="1:10" ht="127.5" x14ac:dyDescent="0.25">
      <c r="A14" s="42"/>
      <c r="B14" s="7" t="s">
        <v>21</v>
      </c>
      <c r="C14" s="5" t="s">
        <v>51</v>
      </c>
      <c r="D14" s="6" t="s">
        <v>73</v>
      </c>
      <c r="E14" s="13">
        <v>400000</v>
      </c>
      <c r="F14" s="6" t="s">
        <v>75</v>
      </c>
      <c r="G14" s="6">
        <v>225000</v>
      </c>
      <c r="H14" s="6" t="s">
        <v>74</v>
      </c>
      <c r="I14" s="6">
        <v>300000</v>
      </c>
      <c r="J14" s="5">
        <f t="shared" si="0"/>
        <v>925000</v>
      </c>
    </row>
    <row r="15" spans="1:10" ht="344.25" x14ac:dyDescent="0.25">
      <c r="A15" s="42"/>
      <c r="B15" s="7" t="s">
        <v>22</v>
      </c>
      <c r="C15" s="5" t="s">
        <v>52</v>
      </c>
      <c r="D15" s="15" t="s">
        <v>76</v>
      </c>
      <c r="E15" s="13">
        <v>600000</v>
      </c>
      <c r="F15" s="15" t="s">
        <v>76</v>
      </c>
      <c r="G15" s="6">
        <v>700000</v>
      </c>
      <c r="H15" s="15" t="s">
        <v>76</v>
      </c>
      <c r="I15" s="6">
        <v>700000</v>
      </c>
      <c r="J15" s="5">
        <f t="shared" si="0"/>
        <v>2000000</v>
      </c>
    </row>
    <row r="16" spans="1:10" ht="127.5" x14ac:dyDescent="0.25">
      <c r="A16" s="42"/>
      <c r="B16" s="7" t="s">
        <v>23</v>
      </c>
      <c r="C16" s="8" t="s">
        <v>53</v>
      </c>
      <c r="D16" s="6" t="s">
        <v>77</v>
      </c>
      <c r="E16" s="13"/>
      <c r="F16" s="6" t="s">
        <v>78</v>
      </c>
      <c r="G16" s="6"/>
      <c r="H16" s="6" t="s">
        <v>78</v>
      </c>
      <c r="I16" s="6">
        <v>200000</v>
      </c>
      <c r="J16" s="5">
        <f t="shared" si="0"/>
        <v>200000</v>
      </c>
    </row>
    <row r="17" spans="1:10" ht="63.75" x14ac:dyDescent="0.25">
      <c r="A17" s="42"/>
      <c r="B17" s="7" t="s">
        <v>24</v>
      </c>
      <c r="C17" s="5" t="s">
        <v>54</v>
      </c>
      <c r="D17" s="6" t="s">
        <v>79</v>
      </c>
      <c r="E17" s="13"/>
      <c r="F17" s="6" t="s">
        <v>78</v>
      </c>
      <c r="G17" s="6"/>
      <c r="H17" s="6" t="s">
        <v>80</v>
      </c>
      <c r="I17" s="6">
        <v>50000</v>
      </c>
      <c r="J17" s="5">
        <f t="shared" si="0"/>
        <v>50000</v>
      </c>
    </row>
    <row r="18" spans="1:10" ht="153" x14ac:dyDescent="0.25">
      <c r="A18" s="42"/>
      <c r="B18" s="7" t="s">
        <v>25</v>
      </c>
      <c r="C18" s="5" t="s">
        <v>41</v>
      </c>
      <c r="D18" s="16" t="s">
        <v>83</v>
      </c>
      <c r="E18" s="17"/>
      <c r="F18" s="16" t="s">
        <v>81</v>
      </c>
      <c r="H18" s="16" t="s">
        <v>82</v>
      </c>
      <c r="I18" s="17">
        <v>100000</v>
      </c>
      <c r="J18" s="5">
        <f t="shared" si="0"/>
        <v>100000</v>
      </c>
    </row>
    <row r="19" spans="1:10" ht="89.25" x14ac:dyDescent="0.25">
      <c r="A19" s="42"/>
      <c r="B19" s="7" t="s">
        <v>26</v>
      </c>
      <c r="C19" s="5" t="s">
        <v>55</v>
      </c>
      <c r="D19" s="16" t="s">
        <v>95</v>
      </c>
      <c r="E19" s="13">
        <v>100000</v>
      </c>
      <c r="F19" s="6" t="s">
        <v>94</v>
      </c>
      <c r="G19" s="6">
        <v>200000</v>
      </c>
      <c r="H19" s="16" t="s">
        <v>95</v>
      </c>
      <c r="I19" s="6">
        <v>100000</v>
      </c>
      <c r="J19" s="5">
        <f t="shared" si="0"/>
        <v>400000</v>
      </c>
    </row>
    <row r="20" spans="1:10" ht="76.5" x14ac:dyDescent="0.25">
      <c r="A20" s="42"/>
      <c r="B20" s="7" t="s">
        <v>27</v>
      </c>
      <c r="C20" s="5" t="s">
        <v>43</v>
      </c>
      <c r="D20" s="6"/>
      <c r="E20" s="13"/>
      <c r="F20" s="6" t="s">
        <v>93</v>
      </c>
      <c r="G20" s="6">
        <v>100000</v>
      </c>
      <c r="H20" s="6" t="s">
        <v>93</v>
      </c>
      <c r="I20" s="6">
        <v>100000</v>
      </c>
      <c r="J20" s="5">
        <f t="shared" si="0"/>
        <v>200000</v>
      </c>
    </row>
    <row r="21" spans="1:10" ht="51" x14ac:dyDescent="0.25">
      <c r="A21" s="42"/>
      <c r="B21" s="7" t="s">
        <v>56</v>
      </c>
      <c r="C21" s="5" t="s">
        <v>57</v>
      </c>
      <c r="D21" s="6"/>
      <c r="E21" s="13"/>
      <c r="F21" s="6"/>
      <c r="G21" s="6"/>
      <c r="H21" s="6"/>
      <c r="I21" s="6"/>
      <c r="J21" s="5">
        <f t="shared" si="0"/>
        <v>0</v>
      </c>
    </row>
    <row r="22" spans="1:10" ht="51" x14ac:dyDescent="0.25">
      <c r="A22" s="42"/>
      <c r="B22" s="7" t="s">
        <v>28</v>
      </c>
      <c r="C22" s="5" t="s">
        <v>42</v>
      </c>
      <c r="D22" s="6" t="s">
        <v>90</v>
      </c>
      <c r="E22" s="13">
        <v>50000</v>
      </c>
      <c r="F22" s="6" t="s">
        <v>91</v>
      </c>
      <c r="G22" s="6">
        <v>75000</v>
      </c>
      <c r="H22" s="6" t="s">
        <v>92</v>
      </c>
      <c r="I22" s="6">
        <v>100000</v>
      </c>
      <c r="J22" s="5">
        <f t="shared" si="0"/>
        <v>225000</v>
      </c>
    </row>
    <row r="23" spans="1:10" ht="127.5" x14ac:dyDescent="0.25">
      <c r="A23" s="43" t="s">
        <v>1</v>
      </c>
      <c r="B23" s="9" t="s">
        <v>29</v>
      </c>
      <c r="C23" s="5" t="s">
        <v>3</v>
      </c>
      <c r="D23" s="14" t="s">
        <v>89</v>
      </c>
      <c r="E23" s="13">
        <v>15000</v>
      </c>
      <c r="F23" s="14" t="s">
        <v>89</v>
      </c>
      <c r="G23" s="6">
        <v>15000</v>
      </c>
      <c r="H23" s="14" t="s">
        <v>89</v>
      </c>
      <c r="I23" s="6">
        <v>20000</v>
      </c>
      <c r="J23" s="5">
        <f t="shared" si="0"/>
        <v>50000</v>
      </c>
    </row>
    <row r="24" spans="1:10" ht="102" x14ac:dyDescent="0.25">
      <c r="A24" s="44"/>
      <c r="B24" s="9" t="s">
        <v>30</v>
      </c>
      <c r="C24" s="5" t="s">
        <v>2</v>
      </c>
      <c r="D24" s="16" t="s">
        <v>88</v>
      </c>
      <c r="E24" s="13">
        <v>30000</v>
      </c>
      <c r="F24" s="16" t="s">
        <v>88</v>
      </c>
      <c r="G24" s="6">
        <v>30000</v>
      </c>
      <c r="H24" s="16" t="s">
        <v>88</v>
      </c>
      <c r="I24" s="6">
        <v>40000</v>
      </c>
      <c r="J24" s="5">
        <f t="shared" si="0"/>
        <v>100000</v>
      </c>
    </row>
    <row r="25" spans="1:10" ht="25.5" x14ac:dyDescent="0.25">
      <c r="A25" s="44"/>
      <c r="B25" s="9" t="s">
        <v>31</v>
      </c>
      <c r="C25" s="5" t="s">
        <v>44</v>
      </c>
      <c r="D25" s="16" t="s">
        <v>87</v>
      </c>
      <c r="E25" s="13">
        <v>30000</v>
      </c>
      <c r="F25" s="16" t="s">
        <v>87</v>
      </c>
      <c r="G25" s="6">
        <v>30000</v>
      </c>
      <c r="H25" s="16" t="s">
        <v>87</v>
      </c>
      <c r="I25" s="6">
        <v>40000</v>
      </c>
      <c r="J25" s="5">
        <f t="shared" si="0"/>
        <v>100000</v>
      </c>
    </row>
    <row r="26" spans="1:10" ht="25.5" x14ac:dyDescent="0.25">
      <c r="A26" s="44"/>
      <c r="B26" s="9" t="s">
        <v>32</v>
      </c>
      <c r="C26" s="5" t="s">
        <v>45</v>
      </c>
      <c r="D26" s="6" t="s">
        <v>86</v>
      </c>
      <c r="E26" s="13">
        <v>30000</v>
      </c>
      <c r="F26" s="6" t="s">
        <v>86</v>
      </c>
      <c r="G26" s="6">
        <v>30000</v>
      </c>
      <c r="H26" s="6" t="s">
        <v>86</v>
      </c>
      <c r="I26" s="6">
        <v>40000</v>
      </c>
      <c r="J26" s="5">
        <f t="shared" si="0"/>
        <v>100000</v>
      </c>
    </row>
    <row r="27" spans="1:10" ht="51" x14ac:dyDescent="0.25">
      <c r="A27" s="44"/>
      <c r="B27" s="9" t="s">
        <v>33</v>
      </c>
      <c r="C27" s="5" t="s">
        <v>46</v>
      </c>
      <c r="D27" s="14" t="s">
        <v>85</v>
      </c>
      <c r="E27" s="13"/>
      <c r="F27" s="14" t="s">
        <v>85</v>
      </c>
      <c r="G27" s="6"/>
      <c r="H27" s="14" t="s">
        <v>85</v>
      </c>
      <c r="I27" s="6">
        <v>40000</v>
      </c>
      <c r="J27" s="5">
        <f t="shared" si="0"/>
        <v>40000</v>
      </c>
    </row>
    <row r="28" spans="1:10" ht="51" x14ac:dyDescent="0.25">
      <c r="A28" s="44"/>
      <c r="B28" s="9" t="s">
        <v>34</v>
      </c>
      <c r="C28" s="5" t="s">
        <v>47</v>
      </c>
      <c r="D28" s="14" t="s">
        <v>84</v>
      </c>
      <c r="E28" s="13"/>
      <c r="F28" s="14" t="s">
        <v>84</v>
      </c>
      <c r="G28" s="6"/>
      <c r="H28" s="14" t="s">
        <v>84</v>
      </c>
      <c r="I28" s="6">
        <v>100000</v>
      </c>
      <c r="J28" s="5">
        <f t="shared" si="0"/>
        <v>100000</v>
      </c>
    </row>
    <row r="29" spans="1:10" ht="38.25" x14ac:dyDescent="0.25">
      <c r="A29" s="45"/>
      <c r="B29" s="9" t="s">
        <v>35</v>
      </c>
      <c r="C29" s="5" t="s">
        <v>48</v>
      </c>
      <c r="D29" s="5" t="s">
        <v>98</v>
      </c>
      <c r="E29" s="13">
        <v>125000</v>
      </c>
      <c r="F29" s="5" t="s">
        <v>98</v>
      </c>
      <c r="G29" s="6">
        <v>125000</v>
      </c>
      <c r="H29" s="5" t="s">
        <v>98</v>
      </c>
      <c r="I29" s="6">
        <v>125000</v>
      </c>
      <c r="J29" s="5">
        <f t="shared" si="0"/>
        <v>375000</v>
      </c>
    </row>
    <row r="30" spans="1:10" ht="24" customHeight="1" x14ac:dyDescent="0.25">
      <c r="A30" s="46" t="s">
        <v>9</v>
      </c>
      <c r="B30" s="47"/>
      <c r="C30" s="47"/>
      <c r="D30" s="47"/>
      <c r="E30" s="47"/>
      <c r="F30" s="47"/>
      <c r="G30" s="47"/>
      <c r="H30" s="47"/>
      <c r="I30" s="48"/>
      <c r="J30" s="12">
        <f>SUM(J8:J29)</f>
        <v>20492500</v>
      </c>
    </row>
    <row r="31" spans="1:10" ht="30" x14ac:dyDescent="0.25">
      <c r="A31" s="9" t="s">
        <v>58</v>
      </c>
      <c r="B31" s="9" t="s">
        <v>59</v>
      </c>
      <c r="C31" s="5" t="s">
        <v>60</v>
      </c>
      <c r="D31" s="5" t="s">
        <v>97</v>
      </c>
      <c r="E31" s="13">
        <v>1960000</v>
      </c>
      <c r="F31" s="5" t="s">
        <v>97</v>
      </c>
      <c r="G31" s="6">
        <v>1960000</v>
      </c>
      <c r="H31" s="5" t="s">
        <v>97</v>
      </c>
      <c r="I31" s="6">
        <v>1960000</v>
      </c>
      <c r="J31" s="5">
        <f t="shared" si="0"/>
        <v>5880000</v>
      </c>
    </row>
    <row r="32" spans="1:10" s="23" customFormat="1" ht="15.75" x14ac:dyDescent="0.25">
      <c r="A32" s="49" t="s">
        <v>102</v>
      </c>
      <c r="B32" s="49"/>
      <c r="C32" s="49"/>
      <c r="D32" s="49"/>
      <c r="E32" s="49"/>
      <c r="F32" s="49"/>
      <c r="G32" s="49"/>
      <c r="H32" s="49"/>
      <c r="I32" s="49"/>
      <c r="J32" s="24">
        <f>SUM(J30:J31)</f>
        <v>26372500</v>
      </c>
    </row>
    <row r="33" spans="1:10" ht="15" x14ac:dyDescent="0.25">
      <c r="A33" s="22"/>
      <c r="B33" s="22"/>
      <c r="C33" s="18"/>
      <c r="D33" s="18"/>
      <c r="E33" s="20"/>
      <c r="F33" s="18"/>
      <c r="G33" s="19"/>
      <c r="H33" s="18"/>
      <c r="I33" s="19"/>
      <c r="J33" s="18"/>
    </row>
    <row r="34" spans="1:10" ht="15" x14ac:dyDescent="0.25">
      <c r="A34" s="21"/>
      <c r="B34" s="21"/>
      <c r="C34" s="18"/>
      <c r="D34" s="18"/>
      <c r="E34" s="20"/>
      <c r="F34" s="18"/>
      <c r="G34" s="19"/>
      <c r="H34" s="18"/>
      <c r="I34" s="19"/>
      <c r="J34" s="18"/>
    </row>
    <row r="35" spans="1:10" ht="15" x14ac:dyDescent="0.25">
      <c r="A35" s="21"/>
      <c r="B35" s="21"/>
      <c r="C35" s="18"/>
      <c r="D35" s="18"/>
      <c r="E35" s="20"/>
      <c r="F35" s="18"/>
      <c r="G35" s="19"/>
      <c r="H35" s="18"/>
      <c r="I35" s="19"/>
      <c r="J35" s="18"/>
    </row>
    <row r="36" spans="1:10" ht="21.75" customHeight="1" x14ac:dyDescent="0.25"/>
    <row r="37" spans="1:10" ht="15" customHeight="1" x14ac:dyDescent="0.25">
      <c r="A37" s="35" t="s">
        <v>99</v>
      </c>
      <c r="B37" s="35"/>
      <c r="C37" s="18"/>
      <c r="D37" s="35" t="s">
        <v>100</v>
      </c>
      <c r="E37" s="35"/>
      <c r="F37" s="19"/>
      <c r="G37" s="19"/>
      <c r="H37" s="35" t="s">
        <v>101</v>
      </c>
      <c r="I37" s="35"/>
      <c r="J37" s="18"/>
    </row>
    <row r="38" spans="1:10" ht="15" customHeight="1" x14ac:dyDescent="0.25">
      <c r="A38" s="35"/>
      <c r="B38" s="35"/>
      <c r="C38" s="18"/>
      <c r="D38" s="35"/>
      <c r="E38" s="35"/>
      <c r="F38" s="19"/>
      <c r="G38" s="19"/>
      <c r="H38" s="35"/>
      <c r="I38" s="35"/>
      <c r="J38" s="18"/>
    </row>
    <row r="39" spans="1:10" ht="15" customHeight="1" x14ac:dyDescent="0.25">
      <c r="A39" s="35"/>
      <c r="B39" s="35"/>
      <c r="C39" s="18"/>
      <c r="D39" s="35"/>
      <c r="E39" s="35"/>
      <c r="F39" s="19"/>
      <c r="G39" s="19"/>
      <c r="H39" s="35"/>
      <c r="I39" s="35"/>
      <c r="J39" s="18"/>
    </row>
    <row r="40" spans="1:10" ht="15" customHeight="1" x14ac:dyDescent="0.25">
      <c r="A40" s="21"/>
      <c r="B40" s="21"/>
      <c r="C40" s="18"/>
      <c r="D40" s="21"/>
      <c r="E40" s="21"/>
      <c r="F40" s="19"/>
      <c r="G40" s="19"/>
      <c r="H40" s="21"/>
      <c r="I40" s="21"/>
      <c r="J40" s="18"/>
    </row>
    <row r="41" spans="1:10" s="2" customFormat="1" ht="21.75" customHeight="1" x14ac:dyDescent="0.25"/>
    <row r="42" spans="1:10" s="2" customFormat="1" ht="21.75" customHeight="1" x14ac:dyDescent="0.25">
      <c r="A42" s="10"/>
      <c r="B42" s="10"/>
      <c r="C42" s="10"/>
      <c r="D42" s="11"/>
      <c r="E42" s="11"/>
      <c r="F42" s="11"/>
      <c r="G42" s="11"/>
      <c r="H42" s="11"/>
      <c r="I42" s="11"/>
      <c r="J42" s="11"/>
    </row>
  </sheetData>
  <mergeCells count="20">
    <mergeCell ref="A1:J1"/>
    <mergeCell ref="A2:J2"/>
    <mergeCell ref="A3:J3"/>
    <mergeCell ref="A4:J4"/>
    <mergeCell ref="B5:B7"/>
    <mergeCell ref="D5:J5"/>
    <mergeCell ref="D6:E6"/>
    <mergeCell ref="F6:G6"/>
    <mergeCell ref="H6:I6"/>
    <mergeCell ref="J6:J7"/>
    <mergeCell ref="A37:B39"/>
    <mergeCell ref="D37:E39"/>
    <mergeCell ref="H37:I39"/>
    <mergeCell ref="A5:A7"/>
    <mergeCell ref="C5:C7"/>
    <mergeCell ref="A8:A11"/>
    <mergeCell ref="A12:A22"/>
    <mergeCell ref="A23:A29"/>
    <mergeCell ref="A30:I30"/>
    <mergeCell ref="A32:I32"/>
  </mergeCells>
  <printOptions horizontalCentered="1" verticalCentered="1"/>
  <pageMargins left="0.15748031496063" right="0.15748031496063" top="0.17" bottom="0.17" header="0.17" footer="0.17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0" zoomScaleNormal="100" zoomScaleSheetLayoutView="100" workbookViewId="0">
      <selection activeCell="E9" sqref="E9"/>
    </sheetView>
  </sheetViews>
  <sheetFormatPr defaultColWidth="9.140625" defaultRowHeight="12.75" x14ac:dyDescent="0.25"/>
  <cols>
    <col min="1" max="1" width="8.5703125" style="1" customWidth="1"/>
    <col min="2" max="2" width="10.140625" style="1" customWidth="1"/>
    <col min="3" max="3" width="48.28515625" style="1" customWidth="1"/>
    <col min="4" max="4" width="15.7109375" style="1" customWidth="1"/>
    <col min="5" max="5" width="10.85546875" style="1" customWidth="1"/>
    <col min="6" max="6" width="31" style="1" customWidth="1"/>
    <col min="7" max="7" width="15.85546875" style="1" customWidth="1"/>
    <col min="8" max="8" width="16.140625" style="1" hidden="1" customWidth="1"/>
    <col min="9" max="9" width="8.28515625" style="1" hidden="1" customWidth="1"/>
    <col min="10" max="10" width="12.85546875" style="1" hidden="1" customWidth="1"/>
    <col min="11" max="11" width="8.85546875" style="1" hidden="1" customWidth="1"/>
    <col min="12" max="12" width="13.140625" style="1" hidden="1" customWidth="1"/>
    <col min="13" max="13" width="9.140625" style="1"/>
    <col min="14" max="14" width="14.7109375" style="1" customWidth="1"/>
    <col min="15" max="15" width="17.42578125" style="1" customWidth="1"/>
    <col min="16" max="16" width="18" style="1" customWidth="1"/>
    <col min="17" max="16384" width="9.140625" style="1"/>
  </cols>
  <sheetData>
    <row r="1" spans="1:12" ht="18" customHeight="1" x14ac:dyDescent="0.25">
      <c r="A1" s="50" t="s">
        <v>65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25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8.75" customHeight="1" x14ac:dyDescent="0.25">
      <c r="A3" s="51" t="s">
        <v>96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18.75" customHeight="1" x14ac:dyDescent="0.25">
      <c r="A4" s="52" t="s">
        <v>36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</row>
    <row r="5" spans="1:12" ht="21" customHeight="1" x14ac:dyDescent="0.25">
      <c r="A5" s="36" t="s">
        <v>6</v>
      </c>
      <c r="B5" s="36" t="s">
        <v>14</v>
      </c>
      <c r="C5" s="36" t="s">
        <v>13</v>
      </c>
      <c r="D5" s="55" t="s">
        <v>61</v>
      </c>
      <c r="E5" s="56"/>
      <c r="F5" s="56"/>
      <c r="G5" s="56"/>
      <c r="H5" s="56"/>
      <c r="I5" s="56"/>
      <c r="J5" s="56"/>
      <c r="K5" s="56"/>
      <c r="L5" s="57"/>
    </row>
    <row r="6" spans="1:12" ht="17.25" customHeight="1" x14ac:dyDescent="0.25">
      <c r="A6" s="37"/>
      <c r="B6" s="37"/>
      <c r="C6" s="37"/>
      <c r="D6" s="58" t="s">
        <v>62</v>
      </c>
      <c r="E6" s="59"/>
      <c r="F6" s="26"/>
      <c r="G6" s="26"/>
      <c r="H6" s="58" t="s">
        <v>63</v>
      </c>
      <c r="I6" s="59"/>
      <c r="J6" s="58" t="s">
        <v>64</v>
      </c>
      <c r="K6" s="59"/>
      <c r="L6" s="60" t="s">
        <v>8</v>
      </c>
    </row>
    <row r="7" spans="1:12" ht="41.25" customHeight="1" x14ac:dyDescent="0.25">
      <c r="A7" s="38"/>
      <c r="B7" s="38"/>
      <c r="C7" s="38"/>
      <c r="D7" s="3" t="s">
        <v>5</v>
      </c>
      <c r="E7" s="3" t="s">
        <v>7</v>
      </c>
      <c r="F7" s="3" t="s">
        <v>103</v>
      </c>
      <c r="G7" s="3" t="s">
        <v>104</v>
      </c>
      <c r="H7" s="3" t="s">
        <v>5</v>
      </c>
      <c r="I7" s="3" t="s">
        <v>10</v>
      </c>
      <c r="J7" s="3" t="s">
        <v>4</v>
      </c>
      <c r="K7" s="3" t="s">
        <v>10</v>
      </c>
      <c r="L7" s="61"/>
    </row>
    <row r="8" spans="1:12" ht="25.5" x14ac:dyDescent="0.25">
      <c r="A8" s="39" t="s">
        <v>12</v>
      </c>
      <c r="B8" s="4" t="s">
        <v>15</v>
      </c>
      <c r="C8" s="5" t="s">
        <v>37</v>
      </c>
      <c r="D8" s="6" t="s">
        <v>66</v>
      </c>
      <c r="E8" s="13">
        <v>2000000</v>
      </c>
      <c r="F8" s="20"/>
      <c r="G8" s="20"/>
      <c r="H8" s="1" t="s">
        <v>66</v>
      </c>
      <c r="I8" s="6">
        <v>3000000</v>
      </c>
      <c r="J8" s="6" t="s">
        <v>66</v>
      </c>
      <c r="K8" s="6">
        <v>4000000</v>
      </c>
      <c r="L8" s="5">
        <f>SUM(E8,I8,K8)</f>
        <v>9000000</v>
      </c>
    </row>
    <row r="9" spans="1:12" ht="51" x14ac:dyDescent="0.25">
      <c r="A9" s="40"/>
      <c r="B9" s="4" t="s">
        <v>16</v>
      </c>
      <c r="C9" s="5" t="s">
        <v>38</v>
      </c>
      <c r="D9" s="6"/>
      <c r="E9" s="13"/>
      <c r="F9" s="13"/>
      <c r="G9" s="13"/>
      <c r="H9" s="6" t="s">
        <v>68</v>
      </c>
      <c r="I9" s="6">
        <v>1000000</v>
      </c>
      <c r="J9" s="6" t="s">
        <v>68</v>
      </c>
      <c r="K9" s="6">
        <v>2000000</v>
      </c>
      <c r="L9" s="5">
        <f t="shared" ref="L9:L31" si="0">SUM(E9,I9,K9)</f>
        <v>3000000</v>
      </c>
    </row>
    <row r="10" spans="1:12" ht="38.25" x14ac:dyDescent="0.25">
      <c r="A10" s="40"/>
      <c r="B10" s="4" t="s">
        <v>17</v>
      </c>
      <c r="C10" s="5" t="s">
        <v>39</v>
      </c>
      <c r="D10" s="6" t="s">
        <v>67</v>
      </c>
      <c r="E10" s="13">
        <v>500000</v>
      </c>
      <c r="F10" s="13"/>
      <c r="G10" s="13"/>
      <c r="H10" s="6" t="s">
        <v>67</v>
      </c>
      <c r="I10" s="6">
        <v>500000</v>
      </c>
      <c r="J10" s="6" t="s">
        <v>67</v>
      </c>
      <c r="K10" s="6">
        <v>1115000</v>
      </c>
      <c r="L10" s="5">
        <f t="shared" si="0"/>
        <v>2115000</v>
      </c>
    </row>
    <row r="11" spans="1:12" ht="38.25" x14ac:dyDescent="0.25">
      <c r="A11" s="41"/>
      <c r="B11" s="4" t="s">
        <v>18</v>
      </c>
      <c r="C11" s="5" t="s">
        <v>40</v>
      </c>
      <c r="E11" s="13"/>
      <c r="F11" s="13"/>
      <c r="G11" s="13"/>
      <c r="H11" s="6" t="s">
        <v>69</v>
      </c>
      <c r="I11" s="6">
        <v>100000</v>
      </c>
      <c r="J11" s="6" t="s">
        <v>69</v>
      </c>
      <c r="K11" s="6">
        <v>12500</v>
      </c>
      <c r="L11" s="5">
        <f t="shared" si="0"/>
        <v>112500</v>
      </c>
    </row>
    <row r="12" spans="1:12" ht="204" x14ac:dyDescent="0.25">
      <c r="A12" s="42" t="s">
        <v>0</v>
      </c>
      <c r="B12" s="7" t="s">
        <v>19</v>
      </c>
      <c r="C12" s="5" t="s">
        <v>49</v>
      </c>
      <c r="D12" s="6" t="s">
        <v>70</v>
      </c>
      <c r="E12" s="13">
        <v>450000</v>
      </c>
      <c r="F12" s="13"/>
      <c r="G12" s="13"/>
      <c r="H12" s="6" t="s">
        <v>71</v>
      </c>
      <c r="I12" s="6">
        <v>400000</v>
      </c>
      <c r="J12" s="6" t="s">
        <v>72</v>
      </c>
      <c r="K12" s="6">
        <v>450000</v>
      </c>
      <c r="L12" s="5">
        <f t="shared" si="0"/>
        <v>1300000</v>
      </c>
    </row>
    <row r="13" spans="1:12" ht="38.25" x14ac:dyDescent="0.25">
      <c r="A13" s="42"/>
      <c r="B13" s="7" t="s">
        <v>20</v>
      </c>
      <c r="C13" s="8" t="s">
        <v>50</v>
      </c>
      <c r="D13" s="6"/>
      <c r="E13" s="13">
        <v>0</v>
      </c>
      <c r="F13" s="13"/>
      <c r="G13" s="13"/>
      <c r="H13" s="6"/>
      <c r="I13" s="6"/>
      <c r="J13" s="6"/>
      <c r="K13" s="6"/>
      <c r="L13" s="5">
        <f t="shared" si="0"/>
        <v>0</v>
      </c>
    </row>
    <row r="14" spans="1:12" ht="127.5" x14ac:dyDescent="0.25">
      <c r="A14" s="42"/>
      <c r="B14" s="7" t="s">
        <v>21</v>
      </c>
      <c r="C14" s="5" t="s">
        <v>51</v>
      </c>
      <c r="D14" s="6" t="s">
        <v>73</v>
      </c>
      <c r="E14" s="13">
        <v>400000</v>
      </c>
      <c r="F14" s="13"/>
      <c r="G14" s="13"/>
      <c r="H14" s="6" t="s">
        <v>75</v>
      </c>
      <c r="I14" s="6">
        <v>225000</v>
      </c>
      <c r="J14" s="6" t="s">
        <v>74</v>
      </c>
      <c r="K14" s="6">
        <v>300000</v>
      </c>
      <c r="L14" s="5">
        <f t="shared" si="0"/>
        <v>925000</v>
      </c>
    </row>
    <row r="15" spans="1:12" ht="344.25" x14ac:dyDescent="0.25">
      <c r="A15" s="42"/>
      <c r="B15" s="7" t="s">
        <v>22</v>
      </c>
      <c r="C15" s="5" t="s">
        <v>52</v>
      </c>
      <c r="D15" s="15" t="s">
        <v>76</v>
      </c>
      <c r="E15" s="13">
        <v>600000</v>
      </c>
      <c r="F15" s="13"/>
      <c r="G15" s="13"/>
      <c r="H15" s="15" t="s">
        <v>76</v>
      </c>
      <c r="I15" s="6">
        <v>700000</v>
      </c>
      <c r="J15" s="15" t="s">
        <v>76</v>
      </c>
      <c r="K15" s="6">
        <v>700000</v>
      </c>
      <c r="L15" s="5">
        <f t="shared" si="0"/>
        <v>2000000</v>
      </c>
    </row>
    <row r="16" spans="1:12" ht="127.5" x14ac:dyDescent="0.25">
      <c r="A16" s="42"/>
      <c r="B16" s="7" t="s">
        <v>23</v>
      </c>
      <c r="C16" s="8" t="s">
        <v>53</v>
      </c>
      <c r="D16" s="6" t="s">
        <v>77</v>
      </c>
      <c r="E16" s="13"/>
      <c r="F16" s="13"/>
      <c r="G16" s="13"/>
      <c r="H16" s="6" t="s">
        <v>78</v>
      </c>
      <c r="I16" s="6"/>
      <c r="J16" s="6" t="s">
        <v>78</v>
      </c>
      <c r="K16" s="6">
        <v>200000</v>
      </c>
      <c r="L16" s="5">
        <f t="shared" si="0"/>
        <v>200000</v>
      </c>
    </row>
    <row r="17" spans="1:12" ht="63.75" x14ac:dyDescent="0.25">
      <c r="A17" s="42"/>
      <c r="B17" s="7" t="s">
        <v>24</v>
      </c>
      <c r="C17" s="5" t="s">
        <v>54</v>
      </c>
      <c r="D17" s="6" t="s">
        <v>79</v>
      </c>
      <c r="E17" s="13"/>
      <c r="F17" s="13"/>
      <c r="G17" s="13"/>
      <c r="H17" s="6" t="s">
        <v>78</v>
      </c>
      <c r="I17" s="6"/>
      <c r="J17" s="6" t="s">
        <v>80</v>
      </c>
      <c r="K17" s="6">
        <v>50000</v>
      </c>
      <c r="L17" s="5">
        <f t="shared" si="0"/>
        <v>50000</v>
      </c>
    </row>
    <row r="18" spans="1:12" ht="153" x14ac:dyDescent="0.25">
      <c r="A18" s="42"/>
      <c r="B18" s="7" t="s">
        <v>25</v>
      </c>
      <c r="C18" s="5" t="s">
        <v>41</v>
      </c>
      <c r="D18" s="16" t="s">
        <v>83</v>
      </c>
      <c r="E18" s="17"/>
      <c r="F18" s="17"/>
      <c r="G18" s="17"/>
      <c r="H18" s="16" t="s">
        <v>81</v>
      </c>
      <c r="J18" s="16" t="s">
        <v>82</v>
      </c>
      <c r="K18" s="17">
        <v>100000</v>
      </c>
      <c r="L18" s="5">
        <f t="shared" si="0"/>
        <v>100000</v>
      </c>
    </row>
    <row r="19" spans="1:12" ht="89.25" x14ac:dyDescent="0.25">
      <c r="A19" s="42"/>
      <c r="B19" s="7" t="s">
        <v>26</v>
      </c>
      <c r="C19" s="5" t="s">
        <v>55</v>
      </c>
      <c r="D19" s="16" t="s">
        <v>95</v>
      </c>
      <c r="E19" s="13">
        <v>100000</v>
      </c>
      <c r="F19" s="13"/>
      <c r="G19" s="13"/>
      <c r="H19" s="6" t="s">
        <v>94</v>
      </c>
      <c r="I19" s="6">
        <v>200000</v>
      </c>
      <c r="J19" s="16" t="s">
        <v>95</v>
      </c>
      <c r="K19" s="6">
        <v>100000</v>
      </c>
      <c r="L19" s="5">
        <f t="shared" si="0"/>
        <v>400000</v>
      </c>
    </row>
    <row r="20" spans="1:12" ht="76.5" x14ac:dyDescent="0.25">
      <c r="A20" s="42"/>
      <c r="B20" s="7" t="s">
        <v>27</v>
      </c>
      <c r="C20" s="5" t="s">
        <v>43</v>
      </c>
      <c r="D20" s="6"/>
      <c r="E20" s="13">
        <v>0</v>
      </c>
      <c r="F20" s="13"/>
      <c r="G20" s="13"/>
      <c r="H20" s="6" t="s">
        <v>93</v>
      </c>
      <c r="I20" s="6">
        <v>100000</v>
      </c>
      <c r="J20" s="6" t="s">
        <v>93</v>
      </c>
      <c r="K20" s="6">
        <v>100000</v>
      </c>
      <c r="L20" s="5">
        <f t="shared" si="0"/>
        <v>200000</v>
      </c>
    </row>
    <row r="21" spans="1:12" ht="51" x14ac:dyDescent="0.25">
      <c r="A21" s="42"/>
      <c r="B21" s="7" t="s">
        <v>56</v>
      </c>
      <c r="C21" s="5" t="s">
        <v>57</v>
      </c>
      <c r="D21" s="6"/>
      <c r="E21" s="13">
        <v>0</v>
      </c>
      <c r="F21" s="13"/>
      <c r="G21" s="13"/>
      <c r="H21" s="6"/>
      <c r="I21" s="6"/>
      <c r="J21" s="6"/>
      <c r="K21" s="6"/>
      <c r="L21" s="5">
        <f t="shared" si="0"/>
        <v>0</v>
      </c>
    </row>
    <row r="22" spans="1:12" ht="51" x14ac:dyDescent="0.25">
      <c r="A22" s="42"/>
      <c r="B22" s="7" t="s">
        <v>28</v>
      </c>
      <c r="C22" s="5" t="s">
        <v>42</v>
      </c>
      <c r="D22" s="6" t="s">
        <v>90</v>
      </c>
      <c r="E22" s="13">
        <v>50000</v>
      </c>
      <c r="F22" s="13"/>
      <c r="G22" s="13"/>
      <c r="H22" s="6" t="s">
        <v>91</v>
      </c>
      <c r="I22" s="6">
        <v>75000</v>
      </c>
      <c r="J22" s="6" t="s">
        <v>92</v>
      </c>
      <c r="K22" s="6">
        <v>100000</v>
      </c>
      <c r="L22" s="5">
        <f t="shared" si="0"/>
        <v>225000</v>
      </c>
    </row>
    <row r="23" spans="1:12" ht="127.5" x14ac:dyDescent="0.25">
      <c r="A23" s="65" t="s">
        <v>1</v>
      </c>
      <c r="B23" s="9" t="s">
        <v>29</v>
      </c>
      <c r="C23" s="5" t="s">
        <v>3</v>
      </c>
      <c r="D23" s="14" t="s">
        <v>89</v>
      </c>
      <c r="E23" s="13">
        <v>15000</v>
      </c>
      <c r="F23" s="13"/>
      <c r="G23" s="13"/>
      <c r="H23" s="31" t="s">
        <v>89</v>
      </c>
      <c r="I23" s="6">
        <v>15000</v>
      </c>
      <c r="J23" s="14" t="s">
        <v>89</v>
      </c>
      <c r="K23" s="6">
        <v>20000</v>
      </c>
      <c r="L23" s="5">
        <f t="shared" si="0"/>
        <v>50000</v>
      </c>
    </row>
    <row r="24" spans="1:12" ht="102" x14ac:dyDescent="0.25">
      <c r="A24" s="65"/>
      <c r="B24" s="9" t="s">
        <v>30</v>
      </c>
      <c r="C24" s="5" t="s">
        <v>2</v>
      </c>
      <c r="D24" s="16" t="s">
        <v>88</v>
      </c>
      <c r="E24" s="13">
        <v>30000</v>
      </c>
      <c r="F24" s="13"/>
      <c r="G24" s="13"/>
      <c r="H24" s="32" t="s">
        <v>88</v>
      </c>
      <c r="I24" s="6">
        <v>30000</v>
      </c>
      <c r="J24" s="16" t="s">
        <v>88</v>
      </c>
      <c r="K24" s="6">
        <v>40000</v>
      </c>
      <c r="L24" s="5">
        <f t="shared" si="0"/>
        <v>100000</v>
      </c>
    </row>
    <row r="25" spans="1:12" ht="25.5" x14ac:dyDescent="0.25">
      <c r="A25" s="65"/>
      <c r="B25" s="9" t="s">
        <v>31</v>
      </c>
      <c r="C25" s="5" t="s">
        <v>44</v>
      </c>
      <c r="D25" s="16" t="s">
        <v>87</v>
      </c>
      <c r="E25" s="13">
        <v>30000</v>
      </c>
      <c r="F25" s="13"/>
      <c r="G25" s="13"/>
      <c r="H25" s="32" t="s">
        <v>87</v>
      </c>
      <c r="I25" s="6">
        <v>30000</v>
      </c>
      <c r="J25" s="16" t="s">
        <v>87</v>
      </c>
      <c r="K25" s="6">
        <v>40000</v>
      </c>
      <c r="L25" s="5">
        <f t="shared" si="0"/>
        <v>100000</v>
      </c>
    </row>
    <row r="26" spans="1:12" ht="25.5" x14ac:dyDescent="0.25">
      <c r="A26" s="65"/>
      <c r="B26" s="9" t="s">
        <v>32</v>
      </c>
      <c r="C26" s="5" t="s">
        <v>45</v>
      </c>
      <c r="D26" s="6" t="s">
        <v>86</v>
      </c>
      <c r="E26" s="13">
        <v>30000</v>
      </c>
      <c r="F26" s="13"/>
      <c r="G26" s="13"/>
      <c r="H26" s="33" t="s">
        <v>86</v>
      </c>
      <c r="I26" s="6">
        <v>30000</v>
      </c>
      <c r="J26" s="6" t="s">
        <v>86</v>
      </c>
      <c r="K26" s="6">
        <v>40000</v>
      </c>
      <c r="L26" s="5">
        <f t="shared" si="0"/>
        <v>100000</v>
      </c>
    </row>
    <row r="27" spans="1:12" ht="51" x14ac:dyDescent="0.25">
      <c r="A27" s="65"/>
      <c r="B27" s="9" t="s">
        <v>33</v>
      </c>
      <c r="C27" s="5" t="s">
        <v>46</v>
      </c>
      <c r="D27" s="14" t="s">
        <v>85</v>
      </c>
      <c r="E27" s="13">
        <v>0</v>
      </c>
      <c r="F27" s="13"/>
      <c r="G27" s="13"/>
      <c r="H27" s="31" t="s">
        <v>85</v>
      </c>
      <c r="I27" s="6"/>
      <c r="J27" s="14" t="s">
        <v>85</v>
      </c>
      <c r="K27" s="6">
        <v>40000</v>
      </c>
      <c r="L27" s="5">
        <f t="shared" si="0"/>
        <v>40000</v>
      </c>
    </row>
    <row r="28" spans="1:12" ht="51" x14ac:dyDescent="0.25">
      <c r="A28" s="65"/>
      <c r="B28" s="9" t="s">
        <v>34</v>
      </c>
      <c r="C28" s="5" t="s">
        <v>47</v>
      </c>
      <c r="D28" s="14" t="s">
        <v>84</v>
      </c>
      <c r="E28" s="13">
        <v>0</v>
      </c>
      <c r="F28" s="13"/>
      <c r="G28" s="13"/>
      <c r="H28" s="31" t="s">
        <v>84</v>
      </c>
      <c r="I28" s="6"/>
      <c r="J28" s="14" t="s">
        <v>84</v>
      </c>
      <c r="K28" s="6">
        <v>100000</v>
      </c>
      <c r="L28" s="5">
        <f t="shared" si="0"/>
        <v>100000</v>
      </c>
    </row>
    <row r="29" spans="1:12" ht="38.25" x14ac:dyDescent="0.25">
      <c r="A29" s="65"/>
      <c r="B29" s="9" t="s">
        <v>35</v>
      </c>
      <c r="C29" s="5" t="s">
        <v>48</v>
      </c>
      <c r="D29" s="5" t="s">
        <v>98</v>
      </c>
      <c r="E29" s="13">
        <v>125000</v>
      </c>
      <c r="F29" s="13"/>
      <c r="G29" s="13"/>
      <c r="H29" s="34" t="s">
        <v>98</v>
      </c>
      <c r="I29" s="6">
        <v>125000</v>
      </c>
      <c r="J29" s="5" t="s">
        <v>98</v>
      </c>
      <c r="K29" s="6">
        <v>125000</v>
      </c>
      <c r="L29" s="5">
        <f t="shared" si="0"/>
        <v>375000</v>
      </c>
    </row>
    <row r="30" spans="1:12" ht="24" customHeight="1" x14ac:dyDescent="0.25">
      <c r="A30" s="64" t="s">
        <v>9</v>
      </c>
      <c r="B30" s="64"/>
      <c r="C30" s="64"/>
      <c r="D30" s="12"/>
      <c r="E30" s="12">
        <f>SUM(E8:E29)</f>
        <v>4330000</v>
      </c>
      <c r="F30" s="12"/>
      <c r="G30" s="12"/>
      <c r="H30" s="29"/>
      <c r="I30" s="29"/>
      <c r="J30" s="29"/>
      <c r="K30" s="30"/>
      <c r="L30" s="12">
        <f>SUM(L8:L29)</f>
        <v>20492500</v>
      </c>
    </row>
    <row r="31" spans="1:12" ht="30" x14ac:dyDescent="0.25">
      <c r="A31" s="9" t="s">
        <v>58</v>
      </c>
      <c r="B31" s="9" t="s">
        <v>59</v>
      </c>
      <c r="C31" s="5" t="s">
        <v>60</v>
      </c>
      <c r="D31" s="5" t="s">
        <v>97</v>
      </c>
      <c r="E31" s="13">
        <v>1960000</v>
      </c>
      <c r="F31" s="13"/>
      <c r="G31" s="13"/>
      <c r="H31" s="5" t="s">
        <v>97</v>
      </c>
      <c r="I31" s="6">
        <v>1960000</v>
      </c>
      <c r="J31" s="5" t="s">
        <v>97</v>
      </c>
      <c r="K31" s="6">
        <v>1960000</v>
      </c>
      <c r="L31" s="5">
        <f t="shared" si="0"/>
        <v>5880000</v>
      </c>
    </row>
    <row r="32" spans="1:12" s="23" customFormat="1" ht="15.75" customHeight="1" x14ac:dyDescent="0.25">
      <c r="A32" s="62" t="s">
        <v>102</v>
      </c>
      <c r="B32" s="63"/>
      <c r="C32" s="63"/>
      <c r="D32" s="27"/>
      <c r="E32" s="27">
        <f>E30+E31</f>
        <v>6290000</v>
      </c>
      <c r="F32" s="27"/>
      <c r="G32" s="27"/>
      <c r="H32" s="27"/>
      <c r="I32" s="27"/>
      <c r="J32" s="27"/>
      <c r="K32" s="28"/>
      <c r="L32" s="24">
        <f>SUM(L30:L31)</f>
        <v>26372500</v>
      </c>
    </row>
    <row r="33" spans="1:12" ht="15" x14ac:dyDescent="0.25">
      <c r="A33" s="25"/>
      <c r="B33" s="25"/>
      <c r="C33" s="18"/>
      <c r="D33" s="18"/>
      <c r="E33" s="20"/>
      <c r="F33" s="20"/>
      <c r="G33" s="20"/>
      <c r="H33" s="18"/>
      <c r="I33" s="19"/>
      <c r="J33" s="18"/>
      <c r="K33" s="19"/>
      <c r="L33" s="18"/>
    </row>
    <row r="34" spans="1:12" ht="15" x14ac:dyDescent="0.25">
      <c r="A34" s="25"/>
      <c r="B34" s="25"/>
      <c r="C34" s="18"/>
      <c r="D34" s="18"/>
      <c r="E34" s="20"/>
      <c r="F34" s="20"/>
      <c r="G34" s="20"/>
      <c r="H34" s="18"/>
      <c r="I34" s="19"/>
      <c r="J34" s="18"/>
      <c r="K34" s="19"/>
      <c r="L34" s="18"/>
    </row>
    <row r="35" spans="1:12" ht="15" x14ac:dyDescent="0.25">
      <c r="A35" s="25"/>
      <c r="B35" s="25"/>
      <c r="C35" s="18"/>
      <c r="D35" s="18"/>
      <c r="E35" s="20"/>
      <c r="F35" s="20"/>
      <c r="G35" s="20"/>
      <c r="H35" s="18"/>
      <c r="I35" s="19"/>
      <c r="J35" s="18"/>
      <c r="K35" s="19"/>
      <c r="L35" s="18"/>
    </row>
    <row r="36" spans="1:12" ht="21.75" customHeight="1" x14ac:dyDescent="0.25"/>
    <row r="37" spans="1:12" ht="15" customHeight="1" x14ac:dyDescent="0.25">
      <c r="A37" s="35" t="s">
        <v>99</v>
      </c>
      <c r="B37" s="35"/>
      <c r="C37" s="18"/>
      <c r="D37" s="35" t="s">
        <v>100</v>
      </c>
      <c r="E37" s="35"/>
      <c r="F37" s="25"/>
      <c r="G37" s="25"/>
      <c r="H37" s="19"/>
      <c r="I37" s="19"/>
      <c r="J37" s="35" t="s">
        <v>101</v>
      </c>
      <c r="K37" s="35"/>
      <c r="L37" s="18"/>
    </row>
    <row r="38" spans="1:12" ht="15" customHeight="1" x14ac:dyDescent="0.25">
      <c r="A38" s="35"/>
      <c r="B38" s="35"/>
      <c r="C38" s="18"/>
      <c r="D38" s="35"/>
      <c r="E38" s="35"/>
      <c r="F38" s="25"/>
      <c r="G38" s="25"/>
      <c r="H38" s="19"/>
      <c r="I38" s="19"/>
      <c r="J38" s="35"/>
      <c r="K38" s="35"/>
      <c r="L38" s="18"/>
    </row>
    <row r="39" spans="1:12" ht="15" customHeight="1" x14ac:dyDescent="0.25">
      <c r="A39" s="35"/>
      <c r="B39" s="35"/>
      <c r="C39" s="18"/>
      <c r="D39" s="35"/>
      <c r="E39" s="35"/>
      <c r="F39" s="25"/>
      <c r="G39" s="25"/>
      <c r="H39" s="19"/>
      <c r="I39" s="19"/>
      <c r="J39" s="35"/>
      <c r="K39" s="35"/>
      <c r="L39" s="18"/>
    </row>
    <row r="40" spans="1:12" ht="15" customHeight="1" x14ac:dyDescent="0.25">
      <c r="A40" s="25"/>
      <c r="B40" s="25"/>
      <c r="C40" s="18"/>
      <c r="D40" s="25"/>
      <c r="E40" s="25"/>
      <c r="F40" s="25"/>
      <c r="G40" s="25"/>
      <c r="H40" s="19"/>
      <c r="I40" s="19"/>
      <c r="J40" s="25"/>
      <c r="K40" s="25"/>
      <c r="L40" s="18"/>
    </row>
    <row r="41" spans="1:12" s="2" customFormat="1" ht="21.75" customHeight="1" x14ac:dyDescent="0.25"/>
    <row r="42" spans="1:12" s="2" customFormat="1" ht="21.75" customHeight="1" x14ac:dyDescent="0.25">
      <c r="A42" s="10"/>
      <c r="B42" s="10"/>
      <c r="C42" s="10"/>
      <c r="D42" s="11"/>
      <c r="E42" s="11"/>
      <c r="F42" s="11"/>
      <c r="G42" s="11"/>
      <c r="H42" s="11"/>
      <c r="I42" s="11"/>
      <c r="J42" s="11"/>
      <c r="K42" s="11"/>
      <c r="L42" s="11"/>
    </row>
  </sheetData>
  <mergeCells count="20">
    <mergeCell ref="A1:L1"/>
    <mergeCell ref="A2:L2"/>
    <mergeCell ref="A3:L3"/>
    <mergeCell ref="A4:L4"/>
    <mergeCell ref="A5:A7"/>
    <mergeCell ref="B5:B7"/>
    <mergeCell ref="C5:C7"/>
    <mergeCell ref="D5:L5"/>
    <mergeCell ref="D6:E6"/>
    <mergeCell ref="H6:I6"/>
    <mergeCell ref="J6:K6"/>
    <mergeCell ref="L6:L7"/>
    <mergeCell ref="A8:A11"/>
    <mergeCell ref="A12:A22"/>
    <mergeCell ref="A23:A29"/>
    <mergeCell ref="A37:B39"/>
    <mergeCell ref="D37:E39"/>
    <mergeCell ref="J37:K39"/>
    <mergeCell ref="A32:C32"/>
    <mergeCell ref="A30:C30"/>
  </mergeCells>
  <printOptions horizontalCentered="1" verticalCentered="1"/>
  <pageMargins left="0.15748031496063" right="0.15748031496063" top="0.17" bottom="0.17" header="0.17" footer="0.17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Component 1.1</vt:lpstr>
      <vt:lpstr>Follow Up</vt:lpstr>
      <vt:lpstr>'Component 1.1'!Print_Area</vt:lpstr>
      <vt:lpstr>'Follow Up'!Print_Area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rawat</dc:creator>
  <cp:lastModifiedBy>System Admin</cp:lastModifiedBy>
  <cp:lastPrinted>2018-05-26T07:54:43Z</cp:lastPrinted>
  <dcterms:created xsi:type="dcterms:W3CDTF">2012-09-14T07:08:06Z</dcterms:created>
  <dcterms:modified xsi:type="dcterms:W3CDTF">2018-08-12T07:02:43Z</dcterms:modified>
</cp:coreProperties>
</file>